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'BDmcs004'!$A$2:$J$103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<sst xmlns="http://schemas.openxmlformats.org/spreadsheetml/2006/main" count="308" uniqueCount="143">
  <si>
    <t>月份：107/06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</si>
  <si>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</si>
  <si>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</si>
  <si>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</si>
  <si>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</si>
  <si>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</si>
  <si>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</si>
  <si>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</si>
  <si>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</si>
  <si>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</si>
  <si>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</si>
  <si>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</si>
  <si>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</si>
  <si>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</si>
  <si>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</si>
  <si>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</si>
  <si>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</si>
  <si>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</si>
  <si>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</si>
  <si>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</si>
  <si>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AUD</t>
  </si>
  <si>
    <t>9A0</t>
  </si>
  <si>
    <t>永豐金證券</t>
  </si>
  <si>
    <t>AUD 合計</t>
  </si>
  <si>
    <t>CNY</t>
  </si>
  <si>
    <t>055</t>
  </si>
  <si>
    <t>德意志銀行</t>
  </si>
  <si>
    <t>066</t>
  </si>
  <si>
    <t>凱基商銀</t>
  </si>
  <si>
    <t>067</t>
  </si>
  <si>
    <t>元大銀行</t>
  </si>
  <si>
    <t>068</t>
  </si>
  <si>
    <t>玉山銀行</t>
  </si>
  <si>
    <t>074</t>
  </si>
  <si>
    <t>台北富邦銀</t>
  </si>
  <si>
    <t>076</t>
  </si>
  <si>
    <t>國泰世華銀</t>
  </si>
  <si>
    <t>080</t>
  </si>
  <si>
    <t>匯豐(台灣)銀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</si>
  <si>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</si>
  <si>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</si>
  <si>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</si>
  <si>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</si>
  <si>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</si>
  <si>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</si>
  <si>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</si>
  <si>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</si>
  <si>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310</t>
  </si>
  <si>
    <t>台灣票券</t>
  </si>
  <si>
    <t>499</t>
  </si>
  <si>
    <t>中華郵政</t>
  </si>
  <si>
    <t>910</t>
  </si>
  <si>
    <t>群益金鼎證</t>
  </si>
  <si>
    <t>920</t>
  </si>
  <si>
    <t>凱基證券</t>
  </si>
  <si>
    <t>980</t>
  </si>
  <si>
    <t>元大證券公司</t>
  </si>
  <si>
    <t>CNY 合計</t>
  </si>
  <si>
    <t>NZD</t>
  </si>
  <si>
    <t>NZD 合計</t>
  </si>
  <si>
    <t>TWD</t>
  </si>
  <si>
    <t>063</t>
  </si>
  <si>
    <t>華南銀行</t>
  </si>
  <si>
    <t>069</t>
  </si>
  <si>
    <t>安泰商銀</t>
  </si>
  <si>
    <t>071</t>
  </si>
  <si>
    <t>兆豐國際商業銀行</t>
  </si>
  <si>
    <t>079</t>
  </si>
  <si>
    <t>花旗(台灣)銀</t>
  </si>
  <si>
    <t>082</t>
  </si>
  <si>
    <t>瑞士銀行</t>
  </si>
  <si>
    <t>086</t>
  </si>
  <si>
    <t>華泰銀行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</si>
  <si>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</si>
  <si>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</si>
  <si>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</si>
  <si>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</si>
  <si>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</si>
  <si>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</si>
  <si>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</si>
  <si>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</si>
  <si>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</si>
  <si>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</si>
  <si>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</si>
  <si>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</si>
  <si>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</si>
  <si>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</si>
  <si>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104</t>
  </si>
  <si>
    <t>臺銀證券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</si>
  <si>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</si>
  <si>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</si>
  <si>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</si>
  <si>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</si>
  <si>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</si>
  <si>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</si>
  <si>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</si>
  <si>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</si>
  <si>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</si>
  <si>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</si>
  <si>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309</t>
  </si>
  <si>
    <t>大中票券金融</t>
  </si>
  <si>
    <t>313</t>
  </si>
  <si>
    <t>大慶票券</t>
  </si>
  <si>
    <t>316</t>
  </si>
  <si>
    <t>合作金庫票券</t>
  </si>
  <si>
    <t>505</t>
  </si>
  <si>
    <t>大展證券</t>
  </si>
  <si>
    <t>526</t>
  </si>
  <si>
    <t>大慶證券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</si>
  <si>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</si>
  <si>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</si>
  <si>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</si>
  <si>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</si>
  <si>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</si>
  <si>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</si>
  <si>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</si>
  <si>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</si>
  <si>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</si>
  <si>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</si>
  <si>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</si>
  <si>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</si>
  <si>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</si>
  <si>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</si>
  <si>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</si>
  <si>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</si>
  <si>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</si>
  <si>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</si>
  <si>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</si>
  <si>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</si>
  <si>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</si>
  <si>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</si>
  <si>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</si>
  <si>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</si>
  <si>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960</t>
  </si>
  <si>
    <t>富邦證券</t>
  </si>
  <si>
    <t>TWD 合計</t>
  </si>
  <si>
    <t>USD</t>
  </si>
  <si>
    <t>065</t>
  </si>
  <si>
    <t>永豐銀行</t>
  </si>
  <si>
    <t>087</t>
  </si>
  <si>
    <t>臺灣銀行</t>
  </si>
  <si>
    <t>USD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</si>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</sst>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6\WebBD20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103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142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11563030.1</v>
      </c>
      <c r="I5" s="17">
        <f>SUM(D5:H5)</f>
        <v>11563030.1</v>
      </c>
      <c r="J5" s="18">
        <f>I5/I6</f>
        <v>1</v>
      </c>
    </row>
    <row r="6" spans="1:10" s="24" customFormat="1" ht="49.5" customHeight="1" outlineLevel="1">
      <c r="A6" s="19" t="s">
        <v>23</v>
      </c>
      <c r="B6" s="20"/>
      <c r="C6" s="21"/>
      <c r="D6" s="22">
        <f>SUBTOTAL(9,D5:D5)</f>
        <v>0</v>
      </c>
      <c r="E6" s="22">
        <f>SUBTOTAL(9,E5:E5)</f>
        <v>0</v>
      </c>
      <c r="F6" s="22">
        <f>SUBTOTAL(9,F5:F5)</f>
        <v>0</v>
      </c>
      <c r="G6" s="22">
        <f>SUBTOTAL(9,G5:G5)</f>
        <v>0</v>
      </c>
      <c r="H6" s="22">
        <f>SUBTOTAL(9,H5:H5)</f>
        <v>11563030.1</v>
      </c>
      <c r="I6" s="22">
        <f>SUBTOTAL(9,I5:I5)</f>
        <v>11563030.1</v>
      </c>
      <c r="J6" s="23">
        <f>SUBTOTAL(9,J5:J5)</f>
        <v>1</v>
      </c>
    </row>
    <row r="7" spans="1:10" ht="14.25" outlineLevel="2">
      <c r="A7" s="15" t="s">
        <v>24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570000000</v>
      </c>
      <c r="I7" s="17">
        <f>SUM(D7:H7)</f>
        <v>570000000</v>
      </c>
      <c r="J7" s="18">
        <f>I7/I24</f>
        <v>0.10256633622009151</v>
      </c>
    </row>
    <row r="8" spans="1:10" ht="14.25" outlineLevel="2">
      <c r="A8" s="15" t="s">
        <v>24</v>
      </c>
      <c r="B8" s="15" t="s">
        <v>27</v>
      </c>
      <c r="C8" s="16" t="s">
        <v>28</v>
      </c>
      <c r="D8" s="17">
        <v>0</v>
      </c>
      <c r="E8" s="17">
        <v>0</v>
      </c>
      <c r="F8" s="17">
        <v>0</v>
      </c>
      <c r="G8" s="17">
        <v>0</v>
      </c>
      <c r="H8" s="17">
        <v>135000000</v>
      </c>
      <c r="I8" s="17">
        <f>SUM(D8:H8)</f>
        <v>135000000</v>
      </c>
      <c r="J8" s="18">
        <f>I8/I24</f>
        <v>0.024292026999495356</v>
      </c>
    </row>
    <row r="9" spans="1:10" ht="14.25" outlineLevel="2">
      <c r="A9" s="15" t="s">
        <v>24</v>
      </c>
      <c r="B9" s="15" t="s">
        <v>29</v>
      </c>
      <c r="C9" s="16" t="s">
        <v>30</v>
      </c>
      <c r="D9" s="17">
        <v>0</v>
      </c>
      <c r="E9" s="17">
        <v>0</v>
      </c>
      <c r="F9" s="17">
        <v>0</v>
      </c>
      <c r="G9" s="17">
        <v>0</v>
      </c>
      <c r="H9" s="17">
        <v>82875679</v>
      </c>
      <c r="I9" s="17">
        <f>SUM(D9:H9)</f>
        <v>82875679</v>
      </c>
      <c r="J9" s="18">
        <f>I9/I24</f>
        <v>0.014912727643477855</v>
      </c>
    </row>
    <row r="10" spans="1:10" ht="14.25" outlineLevel="2">
      <c r="A10" s="15" t="s">
        <v>24</v>
      </c>
      <c r="B10" s="15" t="s">
        <v>31</v>
      </c>
      <c r="C10" s="16" t="s">
        <v>32</v>
      </c>
      <c r="D10" s="17">
        <v>0</v>
      </c>
      <c r="E10" s="17">
        <v>0</v>
      </c>
      <c r="F10" s="17">
        <v>0</v>
      </c>
      <c r="G10" s="17">
        <v>0</v>
      </c>
      <c r="H10" s="17">
        <v>565000000</v>
      </c>
      <c r="I10" s="17">
        <f>SUM(D10:H10)</f>
        <v>565000000</v>
      </c>
      <c r="J10" s="18">
        <f>I10/I24</f>
        <v>0.1016666315164065</v>
      </c>
    </row>
    <row r="11" spans="1:10" ht="14.25" outlineLevel="2">
      <c r="A11" s="15" t="s">
        <v>24</v>
      </c>
      <c r="B11" s="15" t="s">
        <v>33</v>
      </c>
      <c r="C11" s="16" t="s">
        <v>34</v>
      </c>
      <c r="D11" s="17">
        <v>0</v>
      </c>
      <c r="E11" s="17">
        <v>0</v>
      </c>
      <c r="F11" s="17">
        <v>0</v>
      </c>
      <c r="G11" s="17">
        <v>0</v>
      </c>
      <c r="H11" s="17">
        <v>320000000</v>
      </c>
      <c r="I11" s="17">
        <f>SUM(D11:H11)</f>
        <v>320000000</v>
      </c>
      <c r="J11" s="18">
        <f>I11/I24</f>
        <v>0.05758110103584085</v>
      </c>
    </row>
    <row r="12" spans="1:10" ht="14.25" outlineLevel="2">
      <c r="A12" s="15" t="s">
        <v>24</v>
      </c>
      <c r="B12" s="15" t="s">
        <v>35</v>
      </c>
      <c r="C12" s="16" t="s">
        <v>36</v>
      </c>
      <c r="D12" s="17">
        <v>0</v>
      </c>
      <c r="E12" s="17">
        <v>0</v>
      </c>
      <c r="F12" s="17">
        <v>0</v>
      </c>
      <c r="G12" s="17">
        <v>0</v>
      </c>
      <c r="H12" s="17">
        <v>240000000</v>
      </c>
      <c r="I12" s="17">
        <f>SUM(D12:H12)</f>
        <v>240000000</v>
      </c>
      <c r="J12" s="18">
        <f>I12/I24</f>
        <v>0.04318582577688063</v>
      </c>
    </row>
    <row r="13" spans="1:10" ht="14.25" outlineLevel="2">
      <c r="A13" s="15" t="s">
        <v>24</v>
      </c>
      <c r="B13" s="15" t="s">
        <v>37</v>
      </c>
      <c r="C13" s="16" t="s">
        <v>38</v>
      </c>
      <c r="D13" s="17">
        <v>0</v>
      </c>
      <c r="E13" s="17">
        <v>0</v>
      </c>
      <c r="F13" s="17">
        <v>0</v>
      </c>
      <c r="G13" s="17">
        <v>0</v>
      </c>
      <c r="H13" s="17">
        <v>580000000</v>
      </c>
      <c r="I13" s="17">
        <f>SUM(D13:H13)</f>
        <v>580000000</v>
      </c>
      <c r="J13" s="18">
        <f>I13/I24</f>
        <v>0.10436574562746154</v>
      </c>
    </row>
    <row r="14" spans="1:10" ht="14.25" outlineLevel="2">
      <c r="A14" s="15" t="s">
        <v>24</v>
      </c>
      <c r="B14" s="15" t="s">
        <v>39</v>
      </c>
      <c r="C14" s="16" t="s">
        <v>40</v>
      </c>
      <c r="D14" s="17">
        <v>0</v>
      </c>
      <c r="E14" s="17">
        <v>0</v>
      </c>
      <c r="F14" s="17">
        <v>0</v>
      </c>
      <c r="G14" s="17">
        <v>0</v>
      </c>
      <c r="H14" s="17">
        <v>9895000</v>
      </c>
      <c r="I14" s="17">
        <f>SUM(D14:H14)</f>
        <v>9895000</v>
      </c>
      <c r="J14" s="18">
        <f>I14/I24</f>
        <v>0.0017805156085926412</v>
      </c>
    </row>
    <row r="15" spans="1:10" ht="14.25" outlineLevel="2">
      <c r="A15" s="15" t="s">
        <v>24</v>
      </c>
      <c r="B15" s="15" t="s">
        <v>41</v>
      </c>
      <c r="C15" s="16" t="s">
        <v>42</v>
      </c>
      <c r="D15" s="17">
        <v>0</v>
      </c>
      <c r="E15" s="17">
        <v>0</v>
      </c>
      <c r="F15" s="17">
        <v>0</v>
      </c>
      <c r="G15" s="17">
        <v>0</v>
      </c>
      <c r="H15" s="17">
        <v>7000000</v>
      </c>
      <c r="I15" s="17">
        <f>SUM(D15:H15)</f>
        <v>7000000</v>
      </c>
      <c r="J15" s="18">
        <f>I15/I24</f>
        <v>0.0012595865851590185</v>
      </c>
    </row>
    <row r="16" spans="1:10" ht="14.25" outlineLevel="2">
      <c r="A16" s="15" t="s">
        <v>24</v>
      </c>
      <c r="B16" s="15" t="s">
        <v>43</v>
      </c>
      <c r="C16" s="16" t="s">
        <v>44</v>
      </c>
      <c r="D16" s="17">
        <v>0</v>
      </c>
      <c r="E16" s="17">
        <v>0</v>
      </c>
      <c r="F16" s="17">
        <v>0</v>
      </c>
      <c r="G16" s="17">
        <v>0</v>
      </c>
      <c r="H16" s="17">
        <v>710000000</v>
      </c>
      <c r="I16" s="17">
        <f>SUM(D16:H16)</f>
        <v>710000000</v>
      </c>
      <c r="J16" s="18">
        <f>I16/I24</f>
        <v>0.12775806792327188</v>
      </c>
    </row>
    <row r="17" spans="1:10" ht="14.25" outlineLevel="2">
      <c r="A17" s="15" t="s">
        <v>24</v>
      </c>
      <c r="B17" s="15" t="s">
        <v>45</v>
      </c>
      <c r="C17" s="16" t="s">
        <v>46</v>
      </c>
      <c r="D17" s="17">
        <v>0</v>
      </c>
      <c r="E17" s="17">
        <v>0</v>
      </c>
      <c r="F17" s="17">
        <v>0</v>
      </c>
      <c r="G17" s="17">
        <v>0</v>
      </c>
      <c r="H17" s="17">
        <v>10000000</v>
      </c>
      <c r="I17" s="17">
        <f>SUM(D17:H17)</f>
        <v>10000000</v>
      </c>
      <c r="J17" s="18">
        <f>I17/I24</f>
        <v>0.0017994094073700265</v>
      </c>
    </row>
    <row r="18" spans="1:10" ht="14.25" outlineLevel="2">
      <c r="A18" s="15" t="s">
        <v>24</v>
      </c>
      <c r="B18" s="15" t="s">
        <v>47</v>
      </c>
      <c r="C18" s="16" t="s">
        <v>48</v>
      </c>
      <c r="D18" s="17">
        <v>0</v>
      </c>
      <c r="E18" s="17">
        <v>0</v>
      </c>
      <c r="F18" s="17">
        <v>0</v>
      </c>
      <c r="G18" s="17">
        <v>0</v>
      </c>
      <c r="H18" s="17">
        <v>19934000</v>
      </c>
      <c r="I18" s="17">
        <f>SUM(D18:H18)</f>
        <v>19934000</v>
      </c>
      <c r="J18" s="18">
        <f>I18/I24</f>
        <v>0.0035869427126514106</v>
      </c>
    </row>
    <row r="19" spans="1:10" ht="14.25" outlineLevel="2">
      <c r="A19" s="15" t="s">
        <v>24</v>
      </c>
      <c r="B19" s="15" t="s">
        <v>49</v>
      </c>
      <c r="C19" s="16" t="s">
        <v>50</v>
      </c>
      <c r="D19" s="17">
        <v>0</v>
      </c>
      <c r="E19" s="17">
        <v>0</v>
      </c>
      <c r="F19" s="17">
        <v>0</v>
      </c>
      <c r="G19" s="17">
        <v>0</v>
      </c>
      <c r="H19" s="17">
        <v>280000000</v>
      </c>
      <c r="I19" s="17">
        <f>SUM(D19:H19)</f>
        <v>280000000</v>
      </c>
      <c r="J19" s="18">
        <f>I19/I24</f>
        <v>0.05038346340636074</v>
      </c>
    </row>
    <row r="20" spans="1:10" ht="14.25" outlineLevel="2">
      <c r="A20" s="15" t="s">
        <v>24</v>
      </c>
      <c r="B20" s="15" t="s">
        <v>51</v>
      </c>
      <c r="C20" s="16" t="s">
        <v>52</v>
      </c>
      <c r="D20" s="17">
        <v>0</v>
      </c>
      <c r="E20" s="17">
        <v>0</v>
      </c>
      <c r="F20" s="17">
        <v>0</v>
      </c>
      <c r="G20" s="17">
        <v>0</v>
      </c>
      <c r="H20" s="17">
        <v>669996722.24</v>
      </c>
      <c r="I20" s="17">
        <f>SUM(D20:H20)</f>
        <v>669996722.24</v>
      </c>
      <c r="J20" s="18">
        <f>I20/I24</f>
        <v>0.12055984049057386</v>
      </c>
    </row>
    <row r="21" spans="1:10" ht="14.25" outlineLevel="2">
      <c r="A21" s="15" t="s">
        <v>24</v>
      </c>
      <c r="B21" s="15" t="s">
        <v>53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603072351.67</v>
      </c>
      <c r="I21" s="17">
        <f>SUM(D21:H21)</f>
        <v>603072351.67</v>
      </c>
      <c r="J21" s="18">
        <f>I21/I24</f>
        <v>0.10851740629197629</v>
      </c>
    </row>
    <row r="22" spans="1:10" ht="14.25" outlineLevel="2">
      <c r="A22" s="15" t="s">
        <v>24</v>
      </c>
      <c r="B22" s="15" t="s">
        <v>55</v>
      </c>
      <c r="C22" s="16" t="s">
        <v>56</v>
      </c>
      <c r="D22" s="17">
        <v>0</v>
      </c>
      <c r="E22" s="17">
        <v>0</v>
      </c>
      <c r="F22" s="17">
        <v>0</v>
      </c>
      <c r="G22" s="17">
        <v>0</v>
      </c>
      <c r="H22" s="17">
        <v>752010000</v>
      </c>
      <c r="I22" s="17">
        <f>SUM(D22:H22)</f>
        <v>752010000</v>
      </c>
      <c r="J22" s="18">
        <f>I22/I24</f>
        <v>0.13531738684363337</v>
      </c>
    </row>
    <row r="23" spans="1:10" ht="14.25" outlineLevel="2">
      <c r="A23" s="15" t="s">
        <v>24</v>
      </c>
      <c r="B23" s="15" t="s">
        <v>21</v>
      </c>
      <c r="C23" s="16" t="s">
        <v>22</v>
      </c>
      <c r="D23" s="17">
        <v>0</v>
      </c>
      <c r="E23" s="17">
        <v>0</v>
      </c>
      <c r="F23" s="17">
        <v>0</v>
      </c>
      <c r="G23" s="17">
        <v>0</v>
      </c>
      <c r="H23" s="17">
        <v>2595217.68</v>
      </c>
      <c r="I23" s="17">
        <f>SUM(D23:H23)</f>
        <v>2595217.68</v>
      </c>
      <c r="J23" s="18">
        <f>I23/I24</f>
        <v>0.0004669859107565015</v>
      </c>
    </row>
    <row r="24" spans="1:10" s="24" customFormat="1" ht="49.5" customHeight="1" outlineLevel="1">
      <c r="A24" s="25" t="s">
        <v>57</v>
      </c>
      <c r="B24" s="20"/>
      <c r="C24" s="21"/>
      <c r="D24" s="22">
        <f>SUBTOTAL(9,D7:D23)</f>
        <v>0</v>
      </c>
      <c r="E24" s="22">
        <f>SUBTOTAL(9,E7:E23)</f>
        <v>0</v>
      </c>
      <c r="F24" s="22">
        <f>SUBTOTAL(9,F7:F23)</f>
        <v>0</v>
      </c>
      <c r="G24" s="22">
        <f>SUBTOTAL(9,G7:G23)</f>
        <v>0</v>
      </c>
      <c r="H24" s="22">
        <f>SUBTOTAL(9,H7:H23)</f>
        <v>5557378970.59</v>
      </c>
      <c r="I24" s="22">
        <f>SUBTOTAL(9,I7:I23)</f>
        <v>5557378970.59</v>
      </c>
      <c r="J24" s="23">
        <f>SUBTOTAL(9,J7:J23)</f>
        <v>1</v>
      </c>
    </row>
    <row r="25" spans="1:10" ht="14.25" outlineLevel="2">
      <c r="A25" s="15" t="s">
        <v>58</v>
      </c>
      <c r="B25" s="15" t="s">
        <v>21</v>
      </c>
      <c r="C25" s="16" t="s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2245700</v>
      </c>
      <c r="I25" s="17">
        <f>SUM(D25:H25)</f>
        <v>2245700</v>
      </c>
      <c r="J25" s="18">
        <f>I25/I26</f>
        <v>1</v>
      </c>
    </row>
    <row r="26" spans="1:10" s="24" customFormat="1" ht="49.5" customHeight="1" outlineLevel="1">
      <c r="A26" s="25" t="s">
        <v>59</v>
      </c>
      <c r="B26" s="20"/>
      <c r="C26" s="21"/>
      <c r="D26" s="22">
        <f>SUBTOTAL(9,D25:D25)</f>
        <v>0</v>
      </c>
      <c r="E26" s="22">
        <f>SUBTOTAL(9,E25:E25)</f>
        <v>0</v>
      </c>
      <c r="F26" s="22">
        <f>SUBTOTAL(9,F25:F25)</f>
        <v>0</v>
      </c>
      <c r="G26" s="22">
        <f>SUBTOTAL(9,G25:G25)</f>
        <v>0</v>
      </c>
      <c r="H26" s="22">
        <f>SUBTOTAL(9,H25:H25)</f>
        <v>2245700</v>
      </c>
      <c r="I26" s="22">
        <f>SUBTOTAL(9,I25:I25)</f>
        <v>2245700</v>
      </c>
      <c r="J26" s="23">
        <f>SUBTOTAL(9,J25:J25)</f>
        <v>1</v>
      </c>
    </row>
    <row r="27" spans="1:10" ht="14.25" outlineLevel="2">
      <c r="A27" s="15" t="s">
        <v>60</v>
      </c>
      <c r="B27" s="15" t="s">
        <v>25</v>
      </c>
      <c r="C27" s="16" t="s">
        <v>26</v>
      </c>
      <c r="D27" s="26">
        <v>56178018</v>
      </c>
      <c r="E27" s="26">
        <v>0</v>
      </c>
      <c r="F27" s="26">
        <v>0</v>
      </c>
      <c r="G27" s="26">
        <v>0</v>
      </c>
      <c r="H27" s="26">
        <v>0</v>
      </c>
      <c r="I27" s="26">
        <f>SUM(D27:H27)</f>
        <v>56178018</v>
      </c>
      <c r="J27" s="18">
        <f>I27/I80</f>
        <v>5.717734381409685E-05</v>
      </c>
    </row>
    <row r="28" spans="1:10" ht="14.25" outlineLevel="2">
      <c r="A28" s="15" t="s">
        <v>60</v>
      </c>
      <c r="B28" s="15" t="s">
        <v>61</v>
      </c>
      <c r="C28" s="16" t="s">
        <v>62</v>
      </c>
      <c r="D28" s="26">
        <v>0</v>
      </c>
      <c r="E28" s="26">
        <v>0</v>
      </c>
      <c r="F28" s="26">
        <v>2560000000</v>
      </c>
      <c r="G28" s="26">
        <v>0</v>
      </c>
      <c r="H28" s="26">
        <v>0</v>
      </c>
      <c r="I28" s="26">
        <f>SUM(D28:H28)</f>
        <v>2560000000</v>
      </c>
      <c r="J28" s="18">
        <f>I28/I80</f>
        <v>0.0026055387031291835</v>
      </c>
    </row>
    <row r="29" spans="1:10" ht="14.25" outlineLevel="2">
      <c r="A29" s="15" t="s">
        <v>60</v>
      </c>
      <c r="B29" s="15" t="s">
        <v>29</v>
      </c>
      <c r="C29" s="16" t="s">
        <v>30</v>
      </c>
      <c r="D29" s="26">
        <v>0</v>
      </c>
      <c r="E29" s="26">
        <v>5000000000</v>
      </c>
      <c r="F29" s="26">
        <v>11601428056</v>
      </c>
      <c r="G29" s="26">
        <v>0</v>
      </c>
      <c r="H29" s="26">
        <v>0</v>
      </c>
      <c r="I29" s="26">
        <f>SUM(D29:H29)</f>
        <v>16601428056</v>
      </c>
      <c r="J29" s="18">
        <f>I29/I80</f>
        <v>0.0168967434871573</v>
      </c>
    </row>
    <row r="30" spans="1:10" ht="14.25" outlineLevel="2">
      <c r="A30" s="15" t="s">
        <v>60</v>
      </c>
      <c r="B30" s="15" t="s">
        <v>31</v>
      </c>
      <c r="C30" s="16" t="s">
        <v>32</v>
      </c>
      <c r="D30" s="26">
        <v>721366177</v>
      </c>
      <c r="E30" s="26">
        <v>300217595</v>
      </c>
      <c r="F30" s="26">
        <v>2377043881</v>
      </c>
      <c r="G30" s="26">
        <v>0</v>
      </c>
      <c r="H30" s="26">
        <v>0</v>
      </c>
      <c r="I30" s="26">
        <f>SUM(D30:H30)</f>
        <v>3398627653</v>
      </c>
      <c r="J30" s="18">
        <f>I30/I80</f>
        <v>0.0034590843310221098</v>
      </c>
    </row>
    <row r="31" spans="1:10" ht="14.25" outlineLevel="2">
      <c r="A31" s="15" t="s">
        <v>60</v>
      </c>
      <c r="B31" s="15" t="s">
        <v>63</v>
      </c>
      <c r="C31" s="16" t="s">
        <v>64</v>
      </c>
      <c r="D31" s="26">
        <v>306663868</v>
      </c>
      <c r="E31" s="26">
        <v>0</v>
      </c>
      <c r="F31" s="26">
        <v>1001366677</v>
      </c>
      <c r="G31" s="26">
        <v>0</v>
      </c>
      <c r="H31" s="26">
        <v>0</v>
      </c>
      <c r="I31" s="26">
        <f>SUM(D31:H31)</f>
        <v>1308030545</v>
      </c>
      <c r="J31" s="18">
        <f>I31/I80</f>
        <v>0.0013312985194815076</v>
      </c>
    </row>
    <row r="32" spans="1:10" ht="14.25" outlineLevel="2">
      <c r="A32" s="15" t="s">
        <v>60</v>
      </c>
      <c r="B32" s="15" t="s">
        <v>65</v>
      </c>
      <c r="C32" s="16" t="s">
        <v>66</v>
      </c>
      <c r="D32" s="26">
        <v>0</v>
      </c>
      <c r="E32" s="26">
        <v>0</v>
      </c>
      <c r="F32" s="26">
        <v>15531139914</v>
      </c>
      <c r="G32" s="26">
        <v>0</v>
      </c>
      <c r="H32" s="26">
        <v>0</v>
      </c>
      <c r="I32" s="26">
        <f>SUM(D32:H32)</f>
        <v>15531139914</v>
      </c>
      <c r="J32" s="18">
        <f>I32/I80</f>
        <v>0.015807416464703697</v>
      </c>
    </row>
    <row r="33" spans="1:10" ht="14.25" outlineLevel="2">
      <c r="A33" s="15" t="s">
        <v>60</v>
      </c>
      <c r="B33" s="15" t="s">
        <v>33</v>
      </c>
      <c r="C33" s="16" t="s">
        <v>34</v>
      </c>
      <c r="D33" s="26">
        <v>66577194490</v>
      </c>
      <c r="E33" s="26">
        <v>0</v>
      </c>
      <c r="F33" s="26">
        <v>2653548944</v>
      </c>
      <c r="G33" s="26">
        <v>0</v>
      </c>
      <c r="H33" s="26">
        <v>0</v>
      </c>
      <c r="I33" s="26">
        <f>SUM(D33:H33)</f>
        <v>69230743434</v>
      </c>
      <c r="J33" s="18">
        <f>I33/I80</f>
        <v>0.07046225838425531</v>
      </c>
    </row>
    <row r="34" spans="1:10" ht="14.25" outlineLevel="2">
      <c r="A34" s="15" t="s">
        <v>60</v>
      </c>
      <c r="B34" s="15" t="s">
        <v>35</v>
      </c>
      <c r="C34" s="16" t="s">
        <v>36</v>
      </c>
      <c r="D34" s="26">
        <v>0</v>
      </c>
      <c r="E34" s="26">
        <v>3500000000</v>
      </c>
      <c r="F34" s="26">
        <v>7024273405</v>
      </c>
      <c r="G34" s="26">
        <v>0</v>
      </c>
      <c r="H34" s="26">
        <v>0</v>
      </c>
      <c r="I34" s="26">
        <f>SUM(D34:H34)</f>
        <v>10524273405</v>
      </c>
      <c r="J34" s="18">
        <f>I34/I80</f>
        <v>0.010711485030875257</v>
      </c>
    </row>
    <row r="35" spans="1:10" ht="14.25" outlineLevel="2">
      <c r="A35" s="15" t="s">
        <v>60</v>
      </c>
      <c r="B35" s="15" t="s">
        <v>67</v>
      </c>
      <c r="C35" s="16" t="s">
        <v>68</v>
      </c>
      <c r="D35" s="26">
        <v>1929843666</v>
      </c>
      <c r="E35" s="26">
        <v>0</v>
      </c>
      <c r="F35" s="26">
        <v>0</v>
      </c>
      <c r="G35" s="26">
        <v>0</v>
      </c>
      <c r="H35" s="26">
        <v>0</v>
      </c>
      <c r="I35" s="26">
        <f>SUM(D35:H35)</f>
        <v>1929843666</v>
      </c>
      <c r="J35" s="18">
        <f>I35/I80</f>
        <v>0.0019641727979498864</v>
      </c>
    </row>
    <row r="36" spans="1:10" ht="14.25" outlineLevel="2">
      <c r="A36" s="15" t="s">
        <v>60</v>
      </c>
      <c r="B36" s="15" t="s">
        <v>37</v>
      </c>
      <c r="C36" s="16" t="s">
        <v>38</v>
      </c>
      <c r="D36" s="26">
        <v>527884025</v>
      </c>
      <c r="E36" s="26">
        <v>0</v>
      </c>
      <c r="F36" s="26">
        <v>100023956</v>
      </c>
      <c r="G36" s="26">
        <v>0</v>
      </c>
      <c r="H36" s="26">
        <v>0</v>
      </c>
      <c r="I36" s="26">
        <f>SUM(D36:H36)</f>
        <v>627907981</v>
      </c>
      <c r="J36" s="18">
        <f>I36/I80</f>
        <v>0.0006390775572262516</v>
      </c>
    </row>
    <row r="37" spans="1:10" ht="14.25" outlineLevel="2">
      <c r="A37" s="15" t="s">
        <v>60</v>
      </c>
      <c r="B37" s="15" t="s">
        <v>69</v>
      </c>
      <c r="C37" s="16" t="s">
        <v>70</v>
      </c>
      <c r="D37" s="26">
        <v>300305757</v>
      </c>
      <c r="E37" s="26">
        <v>0</v>
      </c>
      <c r="F37" s="26">
        <v>0</v>
      </c>
      <c r="G37" s="26">
        <v>0</v>
      </c>
      <c r="H37" s="26">
        <v>0</v>
      </c>
      <c r="I37" s="26">
        <f>SUM(D37:H37)</f>
        <v>300305757</v>
      </c>
      <c r="J37" s="18">
        <f>I37/I80</f>
        <v>0.0003056477627484405</v>
      </c>
    </row>
    <row r="38" spans="1:10" ht="14.25" outlineLevel="2">
      <c r="A38" s="15" t="s">
        <v>60</v>
      </c>
      <c r="B38" s="15" t="s">
        <v>71</v>
      </c>
      <c r="C38" s="16" t="s">
        <v>72</v>
      </c>
      <c r="D38" s="26">
        <v>0</v>
      </c>
      <c r="E38" s="26">
        <v>0</v>
      </c>
      <c r="F38" s="26">
        <v>2381382160</v>
      </c>
      <c r="G38" s="26">
        <v>0</v>
      </c>
      <c r="H38" s="26">
        <v>0</v>
      </c>
      <c r="I38" s="26">
        <f>SUM(D38:H38)</f>
        <v>2381382160</v>
      </c>
      <c r="J38" s="18">
        <f>I38/I80</f>
        <v>0.0024237435096958492</v>
      </c>
    </row>
    <row r="39" spans="1:10" ht="14.25" outlineLevel="2">
      <c r="A39" s="15" t="s">
        <v>60</v>
      </c>
      <c r="B39" s="15" t="s">
        <v>73</v>
      </c>
      <c r="C39" s="16" t="s">
        <v>74</v>
      </c>
      <c r="D39" s="26">
        <v>0</v>
      </c>
      <c r="E39" s="26">
        <v>0</v>
      </c>
      <c r="F39" s="26">
        <v>910000000</v>
      </c>
      <c r="G39" s="26">
        <v>0</v>
      </c>
      <c r="H39" s="26">
        <v>0</v>
      </c>
      <c r="I39" s="26">
        <f>SUM(D39:H39)</f>
        <v>910000000</v>
      </c>
      <c r="J39" s="18">
        <f>I39/I80</f>
        <v>0.000926187585877952</v>
      </c>
    </row>
    <row r="40" spans="1:10" ht="14.25" outlineLevel="2">
      <c r="A40" s="15" t="s">
        <v>60</v>
      </c>
      <c r="B40" s="15" t="s">
        <v>75</v>
      </c>
      <c r="C40" s="16" t="s">
        <v>76</v>
      </c>
      <c r="D40" s="26">
        <v>21236601</v>
      </c>
      <c r="E40" s="26">
        <v>0</v>
      </c>
      <c r="F40" s="26">
        <v>3769796904</v>
      </c>
      <c r="G40" s="26">
        <v>0</v>
      </c>
      <c r="H40" s="26">
        <v>0</v>
      </c>
      <c r="I40" s="26">
        <f>SUM(D40:H40)</f>
        <v>3791033505</v>
      </c>
      <c r="J40" s="18">
        <f>I40/I80</f>
        <v>0.003858470516459759</v>
      </c>
    </row>
    <row r="41" spans="1:10" ht="14.25" outlineLevel="2">
      <c r="A41" s="15" t="s">
        <v>60</v>
      </c>
      <c r="B41" s="15" t="s">
        <v>77</v>
      </c>
      <c r="C41" s="16" t="s">
        <v>78</v>
      </c>
      <c r="D41" s="26">
        <v>2375354748</v>
      </c>
      <c r="E41" s="26">
        <v>0</v>
      </c>
      <c r="F41" s="26">
        <v>0</v>
      </c>
      <c r="G41" s="26">
        <v>0</v>
      </c>
      <c r="H41" s="26">
        <v>0</v>
      </c>
      <c r="I41" s="26">
        <f>SUM(D41:H41)</f>
        <v>2375354748</v>
      </c>
      <c r="J41" s="18">
        <f>I41/I80</f>
        <v>0.0024176088787404956</v>
      </c>
    </row>
    <row r="42" spans="1:10" ht="14.25" outlineLevel="2">
      <c r="A42" s="15" t="s">
        <v>60</v>
      </c>
      <c r="B42" s="15" t="s">
        <v>79</v>
      </c>
      <c r="C42" s="16" t="s">
        <v>80</v>
      </c>
      <c r="D42" s="26">
        <v>22554817202</v>
      </c>
      <c r="E42" s="26">
        <v>0</v>
      </c>
      <c r="F42" s="26">
        <v>0</v>
      </c>
      <c r="G42" s="26">
        <v>0</v>
      </c>
      <c r="H42" s="26">
        <v>0</v>
      </c>
      <c r="I42" s="26">
        <f>SUM(D42:H42)</f>
        <v>22554817202</v>
      </c>
      <c r="J42" s="18">
        <f>I42/I80</f>
        <v>0.02295603482883394</v>
      </c>
    </row>
    <row r="43" spans="1:10" ht="14.25" outlineLevel="2">
      <c r="A43" s="15" t="s">
        <v>60</v>
      </c>
      <c r="B43" s="15" t="s">
        <v>81</v>
      </c>
      <c r="C43" s="16" t="s">
        <v>82</v>
      </c>
      <c r="D43" s="26">
        <v>55262853</v>
      </c>
      <c r="E43" s="26">
        <v>0</v>
      </c>
      <c r="F43" s="26">
        <v>0</v>
      </c>
      <c r="G43" s="26">
        <v>0</v>
      </c>
      <c r="H43" s="26">
        <v>0</v>
      </c>
      <c r="I43" s="26">
        <f>SUM(D43:H43)</f>
        <v>55262853</v>
      </c>
      <c r="J43" s="18">
        <f>I43/I80</f>
        <v>5.624589935032762E-05</v>
      </c>
    </row>
    <row r="44" spans="1:10" ht="14.25" outlineLevel="2">
      <c r="A44" s="15" t="s">
        <v>60</v>
      </c>
      <c r="B44" s="15" t="s">
        <v>83</v>
      </c>
      <c r="C44" s="16" t="s">
        <v>84</v>
      </c>
      <c r="D44" s="26">
        <v>2036589601</v>
      </c>
      <c r="E44" s="26">
        <v>0</v>
      </c>
      <c r="F44" s="26">
        <v>0</v>
      </c>
      <c r="G44" s="26">
        <v>0</v>
      </c>
      <c r="H44" s="26">
        <v>0</v>
      </c>
      <c r="I44" s="26">
        <f>SUM(D44:H44)</f>
        <v>2036589601</v>
      </c>
      <c r="J44" s="18">
        <f>I44/I80</f>
        <v>0.0020728175889827816</v>
      </c>
    </row>
    <row r="45" spans="1:10" ht="14.25" outlineLevel="2">
      <c r="A45" s="15" t="s">
        <v>60</v>
      </c>
      <c r="B45" s="15" t="s">
        <v>85</v>
      </c>
      <c r="C45" s="16" t="s">
        <v>86</v>
      </c>
      <c r="D45" s="26">
        <v>25018324937</v>
      </c>
      <c r="E45" s="26">
        <v>3480142534</v>
      </c>
      <c r="F45" s="26">
        <v>7600388464</v>
      </c>
      <c r="G45" s="26">
        <v>0</v>
      </c>
      <c r="H45" s="26">
        <v>0</v>
      </c>
      <c r="I45" s="26">
        <f>SUM(D45:H45)</f>
        <v>36098855935</v>
      </c>
      <c r="J45" s="18">
        <f>I45/I80</f>
        <v>0.03674100245208091</v>
      </c>
    </row>
    <row r="46" spans="1:10" ht="14.25" outlineLevel="2">
      <c r="A46" s="15" t="s">
        <v>60</v>
      </c>
      <c r="B46" s="15" t="s">
        <v>87</v>
      </c>
      <c r="C46" s="16" t="s">
        <v>88</v>
      </c>
      <c r="D46" s="26">
        <v>6052835685</v>
      </c>
      <c r="E46" s="26">
        <v>0</v>
      </c>
      <c r="F46" s="26">
        <v>1023249188</v>
      </c>
      <c r="G46" s="26">
        <v>0</v>
      </c>
      <c r="H46" s="26">
        <v>0</v>
      </c>
      <c r="I46" s="26">
        <f>SUM(D46:H46)</f>
        <v>7076084873</v>
      </c>
      <c r="J46" s="18">
        <f>I46/I80</f>
        <v>0.007201958204386114</v>
      </c>
    </row>
    <row r="47" spans="1:10" ht="14.25" outlineLevel="2">
      <c r="A47" s="15" t="s">
        <v>60</v>
      </c>
      <c r="B47" s="15" t="s">
        <v>39</v>
      </c>
      <c r="C47" s="16" t="s">
        <v>40</v>
      </c>
      <c r="D47" s="26">
        <v>22883849534</v>
      </c>
      <c r="E47" s="26">
        <v>200061182</v>
      </c>
      <c r="F47" s="26">
        <v>15813134075</v>
      </c>
      <c r="G47" s="26">
        <v>0</v>
      </c>
      <c r="H47" s="26">
        <v>0</v>
      </c>
      <c r="I47" s="26">
        <f>SUM(D47:H47)</f>
        <v>38897044791</v>
      </c>
      <c r="J47" s="18">
        <f>I47/I80</f>
        <v>0.03958896704699215</v>
      </c>
    </row>
    <row r="48" spans="1:10" ht="14.25" outlineLevel="2">
      <c r="A48" s="15" t="s">
        <v>60</v>
      </c>
      <c r="B48" s="15" t="s">
        <v>89</v>
      </c>
      <c r="C48" s="16" t="s">
        <v>90</v>
      </c>
      <c r="D48" s="26">
        <v>5343788885</v>
      </c>
      <c r="E48" s="26">
        <v>0</v>
      </c>
      <c r="F48" s="26">
        <v>1883442077</v>
      </c>
      <c r="G48" s="26">
        <v>0</v>
      </c>
      <c r="H48" s="26">
        <v>0</v>
      </c>
      <c r="I48" s="26">
        <f>SUM(D48:H48)</f>
        <v>7227230962</v>
      </c>
      <c r="J48" s="18">
        <f>I48/I80</f>
        <v>0.0073557929640408444</v>
      </c>
    </row>
    <row r="49" spans="1:10" ht="14.25" outlineLevel="2">
      <c r="A49" s="15" t="s">
        <v>60</v>
      </c>
      <c r="B49" s="15" t="s">
        <v>41</v>
      </c>
      <c r="C49" s="16" t="s">
        <v>42</v>
      </c>
      <c r="D49" s="26">
        <v>0</v>
      </c>
      <c r="E49" s="26">
        <v>0</v>
      </c>
      <c r="F49" s="26">
        <v>1699709235</v>
      </c>
      <c r="G49" s="26">
        <v>0</v>
      </c>
      <c r="H49" s="26">
        <v>0</v>
      </c>
      <c r="I49" s="26">
        <f>SUM(D49:H49)</f>
        <v>1699709235</v>
      </c>
      <c r="J49" s="18">
        <f>I49/I80</f>
        <v>0.0017299446077572644</v>
      </c>
    </row>
    <row r="50" spans="1:10" ht="14.25" outlineLevel="2">
      <c r="A50" s="15" t="s">
        <v>60</v>
      </c>
      <c r="B50" s="15" t="s">
        <v>91</v>
      </c>
      <c r="C50" s="16" t="s">
        <v>92</v>
      </c>
      <c r="D50" s="26">
        <v>0</v>
      </c>
      <c r="E50" s="26">
        <v>0</v>
      </c>
      <c r="F50" s="26">
        <v>4457249134</v>
      </c>
      <c r="G50" s="26">
        <v>0</v>
      </c>
      <c r="H50" s="26">
        <v>0</v>
      </c>
      <c r="I50" s="26">
        <f>SUM(D50:H50)</f>
        <v>4457249134</v>
      </c>
      <c r="J50" s="18">
        <f>I50/I80</f>
        <v>0.004536537159424233</v>
      </c>
    </row>
    <row r="51" spans="1:10" ht="14.25" outlineLevel="2">
      <c r="A51" s="15" t="s">
        <v>60</v>
      </c>
      <c r="B51" s="15" t="s">
        <v>43</v>
      </c>
      <c r="C51" s="16" t="s">
        <v>44</v>
      </c>
      <c r="D51" s="26">
        <v>0</v>
      </c>
      <c r="E51" s="26">
        <v>0</v>
      </c>
      <c r="F51" s="26">
        <v>3800000000</v>
      </c>
      <c r="G51" s="26">
        <v>0</v>
      </c>
      <c r="H51" s="26">
        <v>0</v>
      </c>
      <c r="I51" s="26">
        <f>SUM(D51:H51)</f>
        <v>3800000000</v>
      </c>
      <c r="J51" s="18">
        <f>I51/I80</f>
        <v>0.0038675965124573817</v>
      </c>
    </row>
    <row r="52" spans="1:10" ht="14.25" outlineLevel="2">
      <c r="A52" s="15" t="s">
        <v>60</v>
      </c>
      <c r="B52" s="15" t="s">
        <v>45</v>
      </c>
      <c r="C52" s="16" t="s">
        <v>46</v>
      </c>
      <c r="D52" s="26">
        <v>0</v>
      </c>
      <c r="E52" s="26">
        <v>0</v>
      </c>
      <c r="F52" s="26">
        <v>3604239564</v>
      </c>
      <c r="G52" s="26">
        <v>0</v>
      </c>
      <c r="H52" s="26">
        <v>0</v>
      </c>
      <c r="I52" s="26">
        <f>SUM(D52:H52)</f>
        <v>3604239564</v>
      </c>
      <c r="J52" s="18">
        <f>I52/I80</f>
        <v>0.003668353780996662</v>
      </c>
    </row>
    <row r="53" spans="1:10" ht="14.25" outlineLevel="2">
      <c r="A53" s="15" t="s">
        <v>60</v>
      </c>
      <c r="B53" s="15" t="s">
        <v>93</v>
      </c>
      <c r="C53" s="16" t="s">
        <v>94</v>
      </c>
      <c r="D53" s="26">
        <v>108738339</v>
      </c>
      <c r="E53" s="26">
        <v>0</v>
      </c>
      <c r="F53" s="26">
        <v>400000000</v>
      </c>
      <c r="G53" s="26">
        <v>0</v>
      </c>
      <c r="H53" s="26">
        <v>0</v>
      </c>
      <c r="I53" s="26">
        <f>SUM(D53:H53)</f>
        <v>508738339</v>
      </c>
      <c r="J53" s="18">
        <f>I53/I80</f>
        <v>0.0005177880593867793</v>
      </c>
    </row>
    <row r="54" spans="1:10" ht="14.25" outlineLevel="2">
      <c r="A54" s="15" t="s">
        <v>60</v>
      </c>
      <c r="B54" s="15" t="s">
        <v>95</v>
      </c>
      <c r="C54" s="16" t="s">
        <v>96</v>
      </c>
      <c r="D54" s="26">
        <v>7941234195</v>
      </c>
      <c r="E54" s="26">
        <v>2770895163</v>
      </c>
      <c r="F54" s="26">
        <v>6769181217</v>
      </c>
      <c r="G54" s="26">
        <v>0</v>
      </c>
      <c r="H54" s="26">
        <v>0</v>
      </c>
      <c r="I54" s="26">
        <f>SUM(D54:H54)</f>
        <v>17481310575</v>
      </c>
      <c r="J54" s="18">
        <f>I54/I80</f>
        <v>0.01779227784554062</v>
      </c>
    </row>
    <row r="55" spans="1:10" ht="14.25" outlineLevel="2">
      <c r="A55" s="15" t="s">
        <v>60</v>
      </c>
      <c r="B55" s="15" t="s">
        <v>97</v>
      </c>
      <c r="C55" s="16" t="s">
        <v>98</v>
      </c>
      <c r="D55" s="26">
        <v>0</v>
      </c>
      <c r="E55" s="26">
        <v>1352517394</v>
      </c>
      <c r="F55" s="26">
        <v>4488671846</v>
      </c>
      <c r="G55" s="26">
        <v>0</v>
      </c>
      <c r="H55" s="26">
        <v>0</v>
      </c>
      <c r="I55" s="26">
        <f>SUM(D55:H55)</f>
        <v>5841189240</v>
      </c>
      <c r="J55" s="18">
        <f>I55/I80</f>
        <v>0.00594509556137568</v>
      </c>
    </row>
    <row r="56" spans="1:10" ht="14.25" outlineLevel="2">
      <c r="A56" s="15" t="s">
        <v>60</v>
      </c>
      <c r="B56" s="15" t="s">
        <v>99</v>
      </c>
      <c r="C56" s="16" t="s">
        <v>100</v>
      </c>
      <c r="D56" s="26">
        <v>0</v>
      </c>
      <c r="E56" s="26">
        <v>500025420</v>
      </c>
      <c r="F56" s="26">
        <v>1100088634</v>
      </c>
      <c r="G56" s="26">
        <v>0</v>
      </c>
      <c r="H56" s="26">
        <v>0</v>
      </c>
      <c r="I56" s="26">
        <f>SUM(D56:H56)</f>
        <v>1600114054</v>
      </c>
      <c r="J56" s="18">
        <f>I56/I80</f>
        <v>0.0016285777723116955</v>
      </c>
    </row>
    <row r="57" spans="1:10" ht="14.25" outlineLevel="2">
      <c r="A57" s="15" t="s">
        <v>60</v>
      </c>
      <c r="B57" s="15" t="s">
        <v>47</v>
      </c>
      <c r="C57" s="16" t="s">
        <v>48</v>
      </c>
      <c r="D57" s="26">
        <v>0</v>
      </c>
      <c r="E57" s="26">
        <v>250000000</v>
      </c>
      <c r="F57" s="26">
        <v>750000000</v>
      </c>
      <c r="G57" s="26">
        <v>0</v>
      </c>
      <c r="H57" s="26">
        <v>0</v>
      </c>
      <c r="I57" s="26">
        <f>SUM(D57:H57)</f>
        <v>1000000000</v>
      </c>
      <c r="J57" s="18">
        <f>I57/I80</f>
        <v>0.0010177885559098374</v>
      </c>
    </row>
    <row r="58" spans="1:10" ht="14.25" outlineLevel="2">
      <c r="A58" s="15" t="s">
        <v>60</v>
      </c>
      <c r="B58" s="15" t="s">
        <v>101</v>
      </c>
      <c r="C58" s="16" t="s">
        <v>102</v>
      </c>
      <c r="D58" s="26">
        <v>0</v>
      </c>
      <c r="E58" s="26">
        <v>500000000</v>
      </c>
      <c r="F58" s="26">
        <v>502567473</v>
      </c>
      <c r="G58" s="26">
        <v>0</v>
      </c>
      <c r="H58" s="26">
        <v>0</v>
      </c>
      <c r="I58" s="26">
        <f>SUM(D58:H58)</f>
        <v>1002567473</v>
      </c>
      <c r="J58" s="18">
        <f>I58/I80</f>
        <v>0.001020401700546845</v>
      </c>
    </row>
    <row r="59" spans="1:10" ht="14.25" outlineLevel="2">
      <c r="A59" s="15" t="s">
        <v>60</v>
      </c>
      <c r="B59" s="15" t="s">
        <v>103</v>
      </c>
      <c r="C59" s="16" t="s">
        <v>104</v>
      </c>
      <c r="D59" s="26">
        <v>0</v>
      </c>
      <c r="E59" s="26">
        <v>806956282</v>
      </c>
      <c r="F59" s="26">
        <v>4410236287</v>
      </c>
      <c r="G59" s="26">
        <v>0</v>
      </c>
      <c r="H59" s="26">
        <v>0</v>
      </c>
      <c r="I59" s="26">
        <f>SUM(D59:H59)</f>
        <v>5217192569</v>
      </c>
      <c r="J59" s="18">
        <f>I59/I80</f>
        <v>0.005309998890706044</v>
      </c>
    </row>
    <row r="60" spans="1:10" ht="14.25" outlineLevel="2">
      <c r="A60" s="15" t="s">
        <v>60</v>
      </c>
      <c r="B60" s="15" t="s">
        <v>49</v>
      </c>
      <c r="C60" s="16" t="s">
        <v>50</v>
      </c>
      <c r="D60" s="26">
        <v>6965053</v>
      </c>
      <c r="E60" s="26">
        <v>0</v>
      </c>
      <c r="F60" s="26">
        <v>4080000000</v>
      </c>
      <c r="G60" s="26">
        <v>0</v>
      </c>
      <c r="H60" s="26">
        <v>0</v>
      </c>
      <c r="I60" s="26">
        <f>SUM(D60:H60)</f>
        <v>4086965053</v>
      </c>
      <c r="J60" s="18">
        <f>I60/I80</f>
        <v>0.004159666259346842</v>
      </c>
    </row>
    <row r="61" spans="1:10" ht="14.25" outlineLevel="2">
      <c r="A61" s="15" t="s">
        <v>60</v>
      </c>
      <c r="B61" s="15" t="s">
        <v>105</v>
      </c>
      <c r="C61" s="16" t="s">
        <v>106</v>
      </c>
      <c r="D61" s="26">
        <v>0</v>
      </c>
      <c r="E61" s="26">
        <v>100000000</v>
      </c>
      <c r="F61" s="26">
        <v>0</v>
      </c>
      <c r="G61" s="26">
        <v>0</v>
      </c>
      <c r="H61" s="26">
        <v>0</v>
      </c>
      <c r="I61" s="26">
        <f>SUM(D61:H61)</f>
        <v>100000000</v>
      </c>
      <c r="J61" s="18">
        <f>I61/I80</f>
        <v>0.00010177885559098374</v>
      </c>
    </row>
    <row r="62" spans="1:10" ht="14.25" outlineLevel="2">
      <c r="A62" s="15" t="s">
        <v>60</v>
      </c>
      <c r="B62" s="15" t="s">
        <v>107</v>
      </c>
      <c r="C62" s="16" t="s">
        <v>108</v>
      </c>
      <c r="D62" s="26">
        <v>0</v>
      </c>
      <c r="E62" s="26">
        <v>50534478</v>
      </c>
      <c r="F62" s="26">
        <v>0</v>
      </c>
      <c r="G62" s="26">
        <v>0</v>
      </c>
      <c r="H62" s="26">
        <v>0</v>
      </c>
      <c r="I62" s="26">
        <f>SUM(D62:H62)</f>
        <v>50534478</v>
      </c>
      <c r="J62" s="18">
        <f>I62/I80</f>
        <v>5.1433413387277446E-05</v>
      </c>
    </row>
    <row r="63" spans="1:10" ht="14.25" outlineLevel="2">
      <c r="A63" s="15" t="s">
        <v>60</v>
      </c>
      <c r="B63" s="15" t="s">
        <v>109</v>
      </c>
      <c r="C63" s="16" t="s">
        <v>110</v>
      </c>
      <c r="D63" s="26">
        <v>0</v>
      </c>
      <c r="E63" s="26">
        <v>400013706</v>
      </c>
      <c r="F63" s="26">
        <v>1200219390</v>
      </c>
      <c r="G63" s="26">
        <v>0</v>
      </c>
      <c r="H63" s="26">
        <v>0</v>
      </c>
      <c r="I63" s="26">
        <f>SUM(D63:H63)</f>
        <v>1600233096</v>
      </c>
      <c r="J63" s="18">
        <f>I63/I80</f>
        <v>0.001628698931896968</v>
      </c>
    </row>
    <row r="64" spans="1:10" ht="14.25" outlineLevel="2">
      <c r="A64" s="15" t="s">
        <v>60</v>
      </c>
      <c r="B64" s="15" t="s">
        <v>111</v>
      </c>
      <c r="C64" s="16" t="s">
        <v>112</v>
      </c>
      <c r="D64" s="26">
        <v>23070695802</v>
      </c>
      <c r="E64" s="26">
        <v>3337017371</v>
      </c>
      <c r="F64" s="26">
        <v>7356350236</v>
      </c>
      <c r="G64" s="26">
        <v>0</v>
      </c>
      <c r="H64" s="26">
        <v>0</v>
      </c>
      <c r="I64" s="26">
        <f>SUM(D64:H64)</f>
        <v>33764063409</v>
      </c>
      <c r="J64" s="18">
        <f>I64/I80</f>
        <v>0.03436467733869429</v>
      </c>
    </row>
    <row r="65" spans="1:10" ht="14.25" outlineLevel="2">
      <c r="A65" s="15" t="s">
        <v>60</v>
      </c>
      <c r="B65" s="15" t="s">
        <v>113</v>
      </c>
      <c r="C65" s="16" t="s">
        <v>114</v>
      </c>
      <c r="D65" s="26">
        <v>79026456395</v>
      </c>
      <c r="E65" s="26">
        <v>11613935757</v>
      </c>
      <c r="F65" s="26">
        <v>26192728629</v>
      </c>
      <c r="G65" s="26">
        <v>0</v>
      </c>
      <c r="H65" s="26">
        <v>0</v>
      </c>
      <c r="I65" s="26">
        <f>SUM(D65:H65)</f>
        <v>116833120781</v>
      </c>
      <c r="J65" s="18">
        <f>I65/I80</f>
        <v>0.1189114132821336</v>
      </c>
    </row>
    <row r="66" spans="1:10" ht="14.25" outlineLevel="2">
      <c r="A66" s="15" t="s">
        <v>60</v>
      </c>
      <c r="B66" s="15" t="s">
        <v>115</v>
      </c>
      <c r="C66" s="16" t="s">
        <v>116</v>
      </c>
      <c r="D66" s="26">
        <v>0</v>
      </c>
      <c r="E66" s="26">
        <v>0</v>
      </c>
      <c r="F66" s="26">
        <v>600988678</v>
      </c>
      <c r="G66" s="26">
        <v>0</v>
      </c>
      <c r="H66" s="26">
        <v>0</v>
      </c>
      <c r="I66" s="26">
        <f>SUM(D66:H66)</f>
        <v>600988678</v>
      </c>
      <c r="J66" s="18">
        <f>I66/I80</f>
        <v>0.0006116793986997822</v>
      </c>
    </row>
    <row r="67" spans="1:10" ht="14.25" outlineLevel="2">
      <c r="A67" s="15" t="s">
        <v>60</v>
      </c>
      <c r="B67" s="15" t="s">
        <v>117</v>
      </c>
      <c r="C67" s="16" t="s">
        <v>118</v>
      </c>
      <c r="D67" s="26">
        <v>0</v>
      </c>
      <c r="E67" s="26">
        <v>0</v>
      </c>
      <c r="F67" s="26">
        <v>200000000</v>
      </c>
      <c r="G67" s="26">
        <v>0</v>
      </c>
      <c r="H67" s="26">
        <v>0</v>
      </c>
      <c r="I67" s="26">
        <f>SUM(D67:H67)</f>
        <v>200000000</v>
      </c>
      <c r="J67" s="18">
        <f>I67/I80</f>
        <v>0.00020355771118196747</v>
      </c>
    </row>
    <row r="68" spans="1:10" ht="14.25" outlineLevel="2">
      <c r="A68" s="15" t="s">
        <v>60</v>
      </c>
      <c r="B68" s="15" t="s">
        <v>119</v>
      </c>
      <c r="C68" s="16" t="s">
        <v>120</v>
      </c>
      <c r="D68" s="26">
        <v>38254992296</v>
      </c>
      <c r="E68" s="26">
        <v>7507894387</v>
      </c>
      <c r="F68" s="26">
        <v>12937692216</v>
      </c>
      <c r="G68" s="26">
        <v>0</v>
      </c>
      <c r="H68" s="26">
        <v>0</v>
      </c>
      <c r="I68" s="26">
        <f>SUM(D68:H68)</f>
        <v>58700578899</v>
      </c>
      <c r="J68" s="18">
        <f>I68/I80</f>
        <v>0.05974477742868468</v>
      </c>
    </row>
    <row r="69" spans="1:10" ht="14.25" outlineLevel="2">
      <c r="A69" s="15" t="s">
        <v>60</v>
      </c>
      <c r="B69" s="15" t="s">
        <v>121</v>
      </c>
      <c r="C69" s="16" t="s">
        <v>122</v>
      </c>
      <c r="D69" s="26">
        <v>28717829330</v>
      </c>
      <c r="E69" s="26">
        <v>0</v>
      </c>
      <c r="F69" s="26">
        <v>900000000</v>
      </c>
      <c r="G69" s="26">
        <v>0</v>
      </c>
      <c r="H69" s="26">
        <v>0</v>
      </c>
      <c r="I69" s="26">
        <f>SUM(D69:H69)</f>
        <v>29617829330</v>
      </c>
      <c r="J69" s="18">
        <f>I69/I80</f>
        <v>0.030144687742964724</v>
      </c>
    </row>
    <row r="70" spans="1:10" ht="14.25" outlineLevel="2">
      <c r="A70" s="15" t="s">
        <v>60</v>
      </c>
      <c r="B70" s="15" t="s">
        <v>123</v>
      </c>
      <c r="C70" s="16" t="s">
        <v>124</v>
      </c>
      <c r="D70" s="26">
        <v>0</v>
      </c>
      <c r="E70" s="26">
        <v>200034412</v>
      </c>
      <c r="F70" s="26">
        <v>501340660</v>
      </c>
      <c r="G70" s="26">
        <v>0</v>
      </c>
      <c r="H70" s="26">
        <v>0</v>
      </c>
      <c r="I70" s="26">
        <f>SUM(D70:H70)</f>
        <v>701375072</v>
      </c>
      <c r="J70" s="18">
        <f>I70/I80</f>
        <v>0.0007138515216820382</v>
      </c>
    </row>
    <row r="71" spans="1:10" ht="14.25" outlineLevel="2">
      <c r="A71" s="15" t="s">
        <v>60</v>
      </c>
      <c r="B71" s="15" t="s">
        <v>125</v>
      </c>
      <c r="C71" s="16" t="s">
        <v>126</v>
      </c>
      <c r="D71" s="26">
        <v>31087018535</v>
      </c>
      <c r="E71" s="26">
        <v>0</v>
      </c>
      <c r="F71" s="26">
        <v>0</v>
      </c>
      <c r="G71" s="26">
        <v>0</v>
      </c>
      <c r="H71" s="26">
        <v>0</v>
      </c>
      <c r="I71" s="26">
        <f>SUM(D71:H71)</f>
        <v>31087018535</v>
      </c>
      <c r="J71" s="18">
        <f>I71/I80</f>
        <v>0.031640011702279994</v>
      </c>
    </row>
    <row r="72" spans="1:10" ht="14.25" outlineLevel="2">
      <c r="A72" s="15" t="s">
        <v>60</v>
      </c>
      <c r="B72" s="15" t="s">
        <v>127</v>
      </c>
      <c r="C72" s="16" t="s">
        <v>128</v>
      </c>
      <c r="D72" s="26">
        <v>0</v>
      </c>
      <c r="E72" s="26">
        <v>0</v>
      </c>
      <c r="F72" s="26">
        <v>409794833</v>
      </c>
      <c r="G72" s="26">
        <v>0</v>
      </c>
      <c r="H72" s="26">
        <v>0</v>
      </c>
      <c r="I72" s="26">
        <f>SUM(D72:H72)</f>
        <v>409794833</v>
      </c>
      <c r="J72" s="18">
        <f>I72/I80</f>
        <v>0.00041708449129838296</v>
      </c>
    </row>
    <row r="73" spans="1:10" ht="14.25" outlineLevel="2">
      <c r="A73" s="15" t="s">
        <v>60</v>
      </c>
      <c r="B73" s="15" t="s">
        <v>129</v>
      </c>
      <c r="C73" s="16" t="s">
        <v>130</v>
      </c>
      <c r="D73" s="26">
        <v>14527397873</v>
      </c>
      <c r="E73" s="26">
        <v>990000000</v>
      </c>
      <c r="F73" s="26">
        <v>2412308391</v>
      </c>
      <c r="G73" s="26">
        <v>0</v>
      </c>
      <c r="H73" s="26">
        <v>0</v>
      </c>
      <c r="I73" s="26">
        <f>SUM(D73:H73)</f>
        <v>17929706264</v>
      </c>
      <c r="J73" s="18">
        <f>I73/I80</f>
        <v>0.018248649846324124</v>
      </c>
    </row>
    <row r="74" spans="1:10" ht="14.25" outlineLevel="2">
      <c r="A74" s="15" t="s">
        <v>60</v>
      </c>
      <c r="B74" s="15" t="s">
        <v>51</v>
      </c>
      <c r="C74" s="16" t="s">
        <v>52</v>
      </c>
      <c r="D74" s="26">
        <v>5037403388</v>
      </c>
      <c r="E74" s="26">
        <v>3390382658</v>
      </c>
      <c r="F74" s="26">
        <v>23230193405</v>
      </c>
      <c r="G74" s="26">
        <v>0</v>
      </c>
      <c r="H74" s="26">
        <v>0</v>
      </c>
      <c r="I74" s="26">
        <f>SUM(D74:H74)</f>
        <v>31657979451</v>
      </c>
      <c r="J74" s="18">
        <f>I74/I80</f>
        <v>0.03222112918845659</v>
      </c>
    </row>
    <row r="75" spans="1:10" ht="14.25" outlineLevel="2">
      <c r="A75" s="15" t="s">
        <v>60</v>
      </c>
      <c r="B75" s="15" t="s">
        <v>53</v>
      </c>
      <c r="C75" s="16" t="s">
        <v>54</v>
      </c>
      <c r="D75" s="26">
        <v>75873813177</v>
      </c>
      <c r="E75" s="26">
        <v>12543665844</v>
      </c>
      <c r="F75" s="26">
        <v>27719231928</v>
      </c>
      <c r="G75" s="26">
        <v>0</v>
      </c>
      <c r="H75" s="26">
        <v>0</v>
      </c>
      <c r="I75" s="26">
        <f>SUM(D75:H75)</f>
        <v>116136710949</v>
      </c>
      <c r="J75" s="18">
        <f>I75/I80</f>
        <v>0.11820261532490091</v>
      </c>
    </row>
    <row r="76" spans="1:10" ht="14.25" outlineLevel="2">
      <c r="A76" s="15" t="s">
        <v>60</v>
      </c>
      <c r="B76" s="15" t="s">
        <v>131</v>
      </c>
      <c r="C76" s="16" t="s">
        <v>132</v>
      </c>
      <c r="D76" s="26">
        <v>15931508101</v>
      </c>
      <c r="E76" s="26">
        <v>4700000000</v>
      </c>
      <c r="F76" s="26">
        <v>12117466809</v>
      </c>
      <c r="G76" s="26">
        <v>0</v>
      </c>
      <c r="H76" s="26">
        <v>0</v>
      </c>
      <c r="I76" s="26">
        <f>SUM(D76:H76)</f>
        <v>32748974910</v>
      </c>
      <c r="J76" s="18">
        <f>I76/I80</f>
        <v>0.03333153188117639</v>
      </c>
    </row>
    <row r="77" spans="1:10" ht="14.25" outlineLevel="2">
      <c r="A77" s="15" t="s">
        <v>60</v>
      </c>
      <c r="B77" s="15" t="s">
        <v>133</v>
      </c>
      <c r="C77" s="16" t="s">
        <v>134</v>
      </c>
      <c r="D77" s="26">
        <v>27341785611</v>
      </c>
      <c r="E77" s="26">
        <v>2253320014</v>
      </c>
      <c r="F77" s="26">
        <v>11723415606</v>
      </c>
      <c r="G77" s="26">
        <v>0</v>
      </c>
      <c r="H77" s="26">
        <v>0</v>
      </c>
      <c r="I77" s="26">
        <f>SUM(D77:H77)</f>
        <v>41318521231</v>
      </c>
      <c r="J77" s="18">
        <f>I77/I80</f>
        <v>0.04205351805602944</v>
      </c>
    </row>
    <row r="78" spans="1:10" ht="14.25" outlineLevel="2">
      <c r="A78" s="15" t="s">
        <v>60</v>
      </c>
      <c r="B78" s="15" t="s">
        <v>55</v>
      </c>
      <c r="C78" s="16" t="s">
        <v>56</v>
      </c>
      <c r="D78" s="26">
        <v>51952714307</v>
      </c>
      <c r="E78" s="26">
        <v>13053119528</v>
      </c>
      <c r="F78" s="26">
        <v>48041569747</v>
      </c>
      <c r="G78" s="26">
        <v>0</v>
      </c>
      <c r="H78" s="26">
        <v>0</v>
      </c>
      <c r="I78" s="26">
        <f>SUM(D78:H78)</f>
        <v>113047403582</v>
      </c>
      <c r="J78" s="18">
        <f>I78/I80</f>
        <v>0.11505835364108036</v>
      </c>
    </row>
    <row r="79" spans="1:10" ht="14.25" outlineLevel="2">
      <c r="A79" s="15" t="s">
        <v>60</v>
      </c>
      <c r="B79" s="15" t="s">
        <v>21</v>
      </c>
      <c r="C79" s="16" t="s">
        <v>22</v>
      </c>
      <c r="D79" s="26">
        <v>54515020443</v>
      </c>
      <c r="E79" s="26">
        <v>521218407</v>
      </c>
      <c r="F79" s="26">
        <v>5209863667</v>
      </c>
      <c r="G79" s="26">
        <v>0</v>
      </c>
      <c r="H79" s="26">
        <v>0</v>
      </c>
      <c r="I79" s="26">
        <f>SUM(D79:H79)</f>
        <v>60246102517</v>
      </c>
      <c r="J79" s="18">
        <f>I79/I80</f>
        <v>0.06131779367997345</v>
      </c>
    </row>
    <row r="80" spans="1:10" s="24" customFormat="1" ht="49.5" customHeight="1" outlineLevel="1">
      <c r="A80" s="25" t="s">
        <v>135</v>
      </c>
      <c r="B80" s="20"/>
      <c r="C80" s="21"/>
      <c r="D80" s="27">
        <f>SUBTOTAL(9,D27:D79)</f>
        <v>610155068892</v>
      </c>
      <c r="E80" s="27">
        <f>SUBTOTAL(9,E27:E79)</f>
        <v>79321952132</v>
      </c>
      <c r="F80" s="27">
        <f>SUBTOTAL(9,F27:F79)</f>
        <v>293045325286</v>
      </c>
      <c r="G80" s="27">
        <f>SUBTOTAL(9,G27:G79)</f>
        <v>0</v>
      </c>
      <c r="H80" s="27">
        <f>SUBTOTAL(9,H27:H79)</f>
        <v>0</v>
      </c>
      <c r="I80" s="27">
        <f>SUBTOTAL(9,I27:I79)</f>
        <v>982522346310</v>
      </c>
      <c r="J80" s="23">
        <f>SUBTOTAL(9,J27:J79)</f>
        <v>1</v>
      </c>
    </row>
    <row r="81" spans="1:10" ht="14.25" outlineLevel="2">
      <c r="A81" s="15" t="s">
        <v>136</v>
      </c>
      <c r="B81" s="15" t="s">
        <v>25</v>
      </c>
      <c r="C81" s="16" t="s">
        <v>26</v>
      </c>
      <c r="D81" s="17">
        <v>0</v>
      </c>
      <c r="E81" s="17">
        <v>0</v>
      </c>
      <c r="F81" s="17">
        <v>0</v>
      </c>
      <c r="G81" s="17">
        <v>0</v>
      </c>
      <c r="H81" s="17">
        <v>2969960000</v>
      </c>
      <c r="I81" s="17">
        <f>SUM(D81:H81)</f>
        <v>2969960000</v>
      </c>
      <c r="J81" s="18">
        <f>I81/I103</f>
        <v>0.1810146369275534</v>
      </c>
    </row>
    <row r="82" spans="1:10" ht="14.25" outlineLevel="2">
      <c r="A82" s="15" t="s">
        <v>136</v>
      </c>
      <c r="B82" s="15" t="s">
        <v>137</v>
      </c>
      <c r="C82" s="16" t="s">
        <v>138</v>
      </c>
      <c r="D82" s="17">
        <v>0</v>
      </c>
      <c r="E82" s="17">
        <v>0</v>
      </c>
      <c r="F82" s="17">
        <v>0</v>
      </c>
      <c r="G82" s="17">
        <v>0</v>
      </c>
      <c r="H82" s="17">
        <v>345000000</v>
      </c>
      <c r="I82" s="17">
        <f>SUM(D82:H82)</f>
        <v>345000000</v>
      </c>
      <c r="J82" s="18">
        <f>I82/I103</f>
        <v>0.02102723596951</v>
      </c>
    </row>
    <row r="83" spans="1:10" ht="14.25" outlineLevel="2">
      <c r="A83" s="15" t="s">
        <v>136</v>
      </c>
      <c r="B83" s="15" t="s">
        <v>27</v>
      </c>
      <c r="C83" s="16" t="s">
        <v>28</v>
      </c>
      <c r="D83" s="17">
        <v>0</v>
      </c>
      <c r="E83" s="17">
        <v>0</v>
      </c>
      <c r="F83" s="17">
        <v>0</v>
      </c>
      <c r="G83" s="17">
        <v>0</v>
      </c>
      <c r="H83" s="17">
        <v>511000000</v>
      </c>
      <c r="I83" s="17">
        <f>SUM(D83:H83)</f>
        <v>511000000</v>
      </c>
      <c r="J83" s="18">
        <f>I83/I103</f>
        <v>0.03114468863889742</v>
      </c>
    </row>
    <row r="84" spans="1:10" ht="14.25" outlineLevel="2">
      <c r="A84" s="15" t="s">
        <v>136</v>
      </c>
      <c r="B84" s="15" t="s">
        <v>29</v>
      </c>
      <c r="C84" s="16" t="s">
        <v>30</v>
      </c>
      <c r="D84" s="17">
        <v>0</v>
      </c>
      <c r="E84" s="17">
        <v>0</v>
      </c>
      <c r="F84" s="17">
        <v>0</v>
      </c>
      <c r="G84" s="17">
        <v>0</v>
      </c>
      <c r="H84" s="17">
        <v>52138425</v>
      </c>
      <c r="I84" s="17">
        <f>SUM(D84:H84)</f>
        <v>52138425</v>
      </c>
      <c r="J84" s="18">
        <f>I84/I103</f>
        <v>0.0031777593204452156</v>
      </c>
    </row>
    <row r="85" spans="1:10" ht="14.25" outlineLevel="2">
      <c r="A85" s="15" t="s">
        <v>136</v>
      </c>
      <c r="B85" s="15" t="s">
        <v>31</v>
      </c>
      <c r="C85" s="16" t="s">
        <v>32</v>
      </c>
      <c r="D85" s="17">
        <v>0</v>
      </c>
      <c r="E85" s="17">
        <v>0</v>
      </c>
      <c r="F85" s="17">
        <v>0</v>
      </c>
      <c r="G85" s="17">
        <v>0</v>
      </c>
      <c r="H85" s="17">
        <v>2435000000</v>
      </c>
      <c r="I85" s="17">
        <f>SUM(D85:H85)</f>
        <v>2435000000</v>
      </c>
      <c r="J85" s="18">
        <f>I85/I103</f>
        <v>0.14840962198770102</v>
      </c>
    </row>
    <row r="86" spans="1:10" ht="14.25" outlineLevel="2">
      <c r="A86" s="15" t="s">
        <v>136</v>
      </c>
      <c r="B86" s="15" t="s">
        <v>33</v>
      </c>
      <c r="C86" s="16" t="s">
        <v>34</v>
      </c>
      <c r="D86" s="17">
        <v>0</v>
      </c>
      <c r="E86" s="17">
        <v>0</v>
      </c>
      <c r="F86" s="17">
        <v>0</v>
      </c>
      <c r="G86" s="17">
        <v>0</v>
      </c>
      <c r="H86" s="17">
        <v>470000000</v>
      </c>
      <c r="I86" s="17">
        <f>SUM(D86:H86)</f>
        <v>470000000</v>
      </c>
      <c r="J86" s="18">
        <f>I86/I103</f>
        <v>0.028645799726578842</v>
      </c>
    </row>
    <row r="87" spans="1:10" ht="14.25" outlineLevel="2">
      <c r="A87" s="15" t="s">
        <v>136</v>
      </c>
      <c r="B87" s="15" t="s">
        <v>35</v>
      </c>
      <c r="C87" s="16" t="s">
        <v>36</v>
      </c>
      <c r="D87" s="17">
        <v>0</v>
      </c>
      <c r="E87" s="17">
        <v>0</v>
      </c>
      <c r="F87" s="17">
        <v>0</v>
      </c>
      <c r="G87" s="17">
        <v>0</v>
      </c>
      <c r="H87" s="17">
        <v>1485000000</v>
      </c>
      <c r="I87" s="17">
        <f>SUM(D87:H87)</f>
        <v>1485000000</v>
      </c>
      <c r="J87" s="18">
        <f>I87/I103</f>
        <v>0.09050853743397783</v>
      </c>
    </row>
    <row r="88" spans="1:10" ht="14.25" outlineLevel="2">
      <c r="A88" s="15" t="s">
        <v>136</v>
      </c>
      <c r="B88" s="15" t="s">
        <v>37</v>
      </c>
      <c r="C88" s="16" t="s">
        <v>38</v>
      </c>
      <c r="D88" s="17">
        <v>0</v>
      </c>
      <c r="E88" s="17">
        <v>0</v>
      </c>
      <c r="F88" s="17">
        <v>0</v>
      </c>
      <c r="G88" s="17">
        <v>0</v>
      </c>
      <c r="H88" s="17">
        <v>90000000</v>
      </c>
      <c r="I88" s="17">
        <f>SUM(D88:H88)</f>
        <v>90000000</v>
      </c>
      <c r="J88" s="18">
        <f>I88/I103</f>
        <v>0.005485365905089565</v>
      </c>
    </row>
    <row r="89" spans="1:10" ht="14.25" outlineLevel="2">
      <c r="A89" s="15" t="s">
        <v>136</v>
      </c>
      <c r="B89" s="15" t="s">
        <v>139</v>
      </c>
      <c r="C89" s="16" t="s">
        <v>140</v>
      </c>
      <c r="D89" s="17">
        <v>0</v>
      </c>
      <c r="E89" s="17">
        <v>0</v>
      </c>
      <c r="F89" s="17">
        <v>0</v>
      </c>
      <c r="G89" s="17">
        <v>0</v>
      </c>
      <c r="H89" s="17">
        <v>50000000</v>
      </c>
      <c r="I89" s="17">
        <f>SUM(D89:H89)</f>
        <v>50000000</v>
      </c>
      <c r="J89" s="18">
        <f>I89/I103</f>
        <v>0.003047425502827536</v>
      </c>
    </row>
    <row r="90" spans="1:10" ht="14.25" outlineLevel="2">
      <c r="A90" s="15" t="s">
        <v>136</v>
      </c>
      <c r="B90" s="15" t="s">
        <v>39</v>
      </c>
      <c r="C90" s="16" t="s">
        <v>40</v>
      </c>
      <c r="D90" s="17">
        <v>0</v>
      </c>
      <c r="E90" s="17">
        <v>0</v>
      </c>
      <c r="F90" s="17">
        <v>0</v>
      </c>
      <c r="G90" s="17">
        <v>0</v>
      </c>
      <c r="H90" s="17">
        <v>2004719</v>
      </c>
      <c r="I90" s="17">
        <f>SUM(D90:H90)</f>
        <v>2004719</v>
      </c>
      <c r="J90" s="18">
        <f>I90/I103</f>
        <v>0.0001221846361320583</v>
      </c>
    </row>
    <row r="91" spans="1:10" ht="14.25" outlineLevel="2">
      <c r="A91" s="15" t="s">
        <v>136</v>
      </c>
      <c r="B91" s="15" t="s">
        <v>43</v>
      </c>
      <c r="C91" s="16" t="s">
        <v>44</v>
      </c>
      <c r="D91" s="17">
        <v>0</v>
      </c>
      <c r="E91" s="17">
        <v>0</v>
      </c>
      <c r="F91" s="17">
        <v>0</v>
      </c>
      <c r="G91" s="17">
        <v>0</v>
      </c>
      <c r="H91" s="17">
        <v>170000000</v>
      </c>
      <c r="I91" s="17">
        <f>SUM(D91:H91)</f>
        <v>170000000</v>
      </c>
      <c r="J91" s="18">
        <f>I91/I103</f>
        <v>0.010361246709613622</v>
      </c>
    </row>
    <row r="92" spans="1:10" ht="14.25" outlineLevel="2">
      <c r="A92" s="15" t="s">
        <v>136</v>
      </c>
      <c r="B92" s="15" t="s">
        <v>93</v>
      </c>
      <c r="C92" s="16" t="s">
        <v>94</v>
      </c>
      <c r="D92" s="17">
        <v>0</v>
      </c>
      <c r="E92" s="17">
        <v>0</v>
      </c>
      <c r="F92" s="17">
        <v>0</v>
      </c>
      <c r="G92" s="17">
        <v>0</v>
      </c>
      <c r="H92" s="17">
        <v>20000000</v>
      </c>
      <c r="I92" s="17">
        <f>SUM(D92:H92)</f>
        <v>20000000</v>
      </c>
      <c r="J92" s="18">
        <f>I92/I103</f>
        <v>0.0012189702011310144</v>
      </c>
    </row>
    <row r="93" spans="1:10" ht="14.25" outlineLevel="2">
      <c r="A93" s="15" t="s">
        <v>136</v>
      </c>
      <c r="B93" s="15" t="s">
        <v>101</v>
      </c>
      <c r="C93" s="16" t="s">
        <v>102</v>
      </c>
      <c r="D93" s="17">
        <v>0</v>
      </c>
      <c r="E93" s="17">
        <v>0</v>
      </c>
      <c r="F93" s="17">
        <v>0</v>
      </c>
      <c r="G93" s="17">
        <v>0</v>
      </c>
      <c r="H93" s="17">
        <v>10000000</v>
      </c>
      <c r="I93" s="17">
        <f>SUM(D93:H93)</f>
        <v>10000000</v>
      </c>
      <c r="J93" s="18">
        <f>I93/I103</f>
        <v>0.0006094851005655072</v>
      </c>
    </row>
    <row r="94" spans="1:10" ht="14.25" outlineLevel="2">
      <c r="A94" s="15" t="s">
        <v>136</v>
      </c>
      <c r="B94" s="15" t="s">
        <v>49</v>
      </c>
      <c r="C94" s="16" t="s">
        <v>50</v>
      </c>
      <c r="D94" s="17">
        <v>0</v>
      </c>
      <c r="E94" s="17">
        <v>0</v>
      </c>
      <c r="F94" s="17">
        <v>0</v>
      </c>
      <c r="G94" s="17">
        <v>0</v>
      </c>
      <c r="H94" s="17">
        <v>950000000</v>
      </c>
      <c r="I94" s="17">
        <f>SUM(D94:H94)</f>
        <v>950000000</v>
      </c>
      <c r="J94" s="18">
        <f>I94/I103</f>
        <v>0.05790108455372319</v>
      </c>
    </row>
    <row r="95" spans="1:10" ht="14.25" outlineLevel="2">
      <c r="A95" s="15" t="s">
        <v>136</v>
      </c>
      <c r="B95" s="15" t="s">
        <v>111</v>
      </c>
      <c r="C95" s="16" t="s">
        <v>112</v>
      </c>
      <c r="D95" s="17">
        <v>0</v>
      </c>
      <c r="E95" s="17">
        <v>0</v>
      </c>
      <c r="F95" s="17">
        <v>0</v>
      </c>
      <c r="G95" s="17">
        <v>0</v>
      </c>
      <c r="H95" s="17">
        <v>91170882</v>
      </c>
      <c r="I95" s="17">
        <f>SUM(D95:H95)</f>
        <v>91170882</v>
      </c>
      <c r="J95" s="18">
        <f>I95/I103</f>
        <v>0.0055567294184416</v>
      </c>
    </row>
    <row r="96" spans="1:10" ht="14.25" outlineLevel="2">
      <c r="A96" s="15" t="s">
        <v>136</v>
      </c>
      <c r="B96" s="15" t="s">
        <v>113</v>
      </c>
      <c r="C96" s="16" t="s">
        <v>114</v>
      </c>
      <c r="D96" s="17">
        <v>0</v>
      </c>
      <c r="E96" s="17">
        <v>0</v>
      </c>
      <c r="F96" s="17">
        <v>0</v>
      </c>
      <c r="G96" s="17">
        <v>0</v>
      </c>
      <c r="H96" s="17">
        <v>675017950</v>
      </c>
      <c r="I96" s="17">
        <f>SUM(D96:H96)</f>
        <v>675017950</v>
      </c>
      <c r="J96" s="18">
        <f>I96/I103</f>
        <v>0.04114133831392725</v>
      </c>
    </row>
    <row r="97" spans="1:10" ht="14.25" outlineLevel="2">
      <c r="A97" s="15" t="s">
        <v>136</v>
      </c>
      <c r="B97" s="15" t="s">
        <v>129</v>
      </c>
      <c r="C97" s="16" t="s">
        <v>130</v>
      </c>
      <c r="D97" s="17">
        <v>0</v>
      </c>
      <c r="E97" s="17">
        <v>0</v>
      </c>
      <c r="F97" s="17">
        <v>0</v>
      </c>
      <c r="G97" s="17">
        <v>0</v>
      </c>
      <c r="H97" s="17">
        <v>10000000</v>
      </c>
      <c r="I97" s="17">
        <f>SUM(D97:H97)</f>
        <v>10000000</v>
      </c>
      <c r="J97" s="18">
        <f>I97/I103</f>
        <v>0.0006094851005655072</v>
      </c>
    </row>
    <row r="98" spans="1:10" ht="14.25" outlineLevel="2">
      <c r="A98" s="15" t="s">
        <v>136</v>
      </c>
      <c r="B98" s="15" t="s">
        <v>51</v>
      </c>
      <c r="C98" s="16" t="s">
        <v>52</v>
      </c>
      <c r="D98" s="17">
        <v>0</v>
      </c>
      <c r="E98" s="17">
        <v>0</v>
      </c>
      <c r="F98" s="17">
        <v>0</v>
      </c>
      <c r="G98" s="17">
        <v>0</v>
      </c>
      <c r="H98" s="17">
        <v>544030000</v>
      </c>
      <c r="I98" s="17">
        <f>SUM(D98:H98)</f>
        <v>544030000</v>
      </c>
      <c r="J98" s="18">
        <f>I98/I103</f>
        <v>0.03315781792606529</v>
      </c>
    </row>
    <row r="99" spans="1:10" ht="14.25" outlineLevel="2">
      <c r="A99" s="15" t="s">
        <v>136</v>
      </c>
      <c r="B99" s="15" t="s">
        <v>53</v>
      </c>
      <c r="C99" s="16" t="s">
        <v>54</v>
      </c>
      <c r="D99" s="17">
        <v>0</v>
      </c>
      <c r="E99" s="17">
        <v>0</v>
      </c>
      <c r="F99" s="17">
        <v>0</v>
      </c>
      <c r="G99" s="17">
        <v>0</v>
      </c>
      <c r="H99" s="17">
        <v>2481960000</v>
      </c>
      <c r="I99" s="17">
        <f>SUM(D99:H99)</f>
        <v>2481960000</v>
      </c>
      <c r="J99" s="18">
        <f>I99/I103</f>
        <v>0.15127176401995662</v>
      </c>
    </row>
    <row r="100" spans="1:10" ht="14.25" outlineLevel="2">
      <c r="A100" s="15" t="s">
        <v>136</v>
      </c>
      <c r="B100" s="15" t="s">
        <v>133</v>
      </c>
      <c r="C100" s="16" t="s">
        <v>134</v>
      </c>
      <c r="D100" s="17">
        <v>0</v>
      </c>
      <c r="E100" s="17">
        <v>0</v>
      </c>
      <c r="F100" s="17">
        <v>0</v>
      </c>
      <c r="G100" s="17">
        <v>0</v>
      </c>
      <c r="H100" s="17">
        <v>554000000</v>
      </c>
      <c r="I100" s="17">
        <f>SUM(D100:H100)</f>
        <v>554000000</v>
      </c>
      <c r="J100" s="18">
        <f>I100/I103</f>
        <v>0.0337654745713291</v>
      </c>
    </row>
    <row r="101" spans="1:10" ht="14.25" outlineLevel="2">
      <c r="A101" s="15" t="s">
        <v>136</v>
      </c>
      <c r="B101" s="15" t="s">
        <v>55</v>
      </c>
      <c r="C101" s="16" t="s">
        <v>56</v>
      </c>
      <c r="D101" s="17">
        <v>0</v>
      </c>
      <c r="E101" s="17">
        <v>0</v>
      </c>
      <c r="F101" s="17">
        <v>0</v>
      </c>
      <c r="G101" s="17">
        <v>0</v>
      </c>
      <c r="H101" s="17">
        <v>1491010000</v>
      </c>
      <c r="I101" s="17">
        <f>SUM(D101:H101)</f>
        <v>1491010000</v>
      </c>
      <c r="J101" s="18">
        <f>I101/I103</f>
        <v>0.0908748379794177</v>
      </c>
    </row>
    <row r="102" spans="1:10" ht="14.25" outlineLevel="2">
      <c r="A102" s="15" t="s">
        <v>136</v>
      </c>
      <c r="B102" s="15" t="s">
        <v>21</v>
      </c>
      <c r="C102" s="16" t="s">
        <v>22</v>
      </c>
      <c r="D102" s="17">
        <v>0</v>
      </c>
      <c r="E102" s="17">
        <v>0</v>
      </c>
      <c r="F102" s="17">
        <v>0</v>
      </c>
      <c r="G102" s="17">
        <v>0</v>
      </c>
      <c r="H102" s="17">
        <v>1000000000</v>
      </c>
      <c r="I102" s="17">
        <f>SUM(D102:H102)</f>
        <v>1000000000</v>
      </c>
      <c r="J102" s="18">
        <f>I102/I103</f>
        <v>0.06094851005655073</v>
      </c>
    </row>
    <row r="103" spans="1:10" s="24" customFormat="1" ht="49.5" customHeight="1" outlineLevel="1">
      <c r="A103" s="25" t="s">
        <v>141</v>
      </c>
      <c r="B103" s="20"/>
      <c r="C103" s="21"/>
      <c r="D103" s="22">
        <f>SUBTOTAL(9,D81:D102)</f>
        <v>0</v>
      </c>
      <c r="E103" s="22">
        <f>SUBTOTAL(9,E81:E102)</f>
        <v>0</v>
      </c>
      <c r="F103" s="22">
        <f>SUBTOTAL(9,F81:F102)</f>
        <v>0</v>
      </c>
      <c r="G103" s="22">
        <f>SUBTOTAL(9,G81:G102)</f>
        <v>0</v>
      </c>
      <c r="H103" s="22">
        <f>SUBTOTAL(9,H81:H102)</f>
        <v>16407291976</v>
      </c>
      <c r="I103" s="22">
        <f>SUBTOTAL(9,I81:I102)</f>
        <v>16407291976</v>
      </c>
      <c r="J103" s="23">
        <f>SUBTOTAL(9,J81:J102)</f>
        <v>1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處所營業金額累計月報表－買賣斷&amp;R&amp;"新細明體,標準"&amp;8製表時間：107/06/29  17:55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2018-06-29T10:00:09Z</dcterms:created>
  <dcterms:modified xsi:type="dcterms:W3CDTF">2018-06-29T10:00:10Z</dcterms:modified>
  <cp:category/>
  <cp:version/>
  <cp:contentType/>
  <cp:contentStatus/>
</cp:coreProperties>
</file>