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3"/>
  </bookViews>
  <sheets>
    <sheet name="公司債及金融債到期下櫃" sheetId="1" r:id="rId1"/>
    <sheet name="外國債券到期下櫃" sheetId="2" r:id="rId2"/>
    <sheet name="國際債券到期下櫃" sheetId="3" r:id="rId3"/>
    <sheet name="轉(交)換公司債到期下櫃" sheetId="4" r:id="rId4"/>
  </sheets>
  <definedNames>
    <definedName name="_xlnm.Print_Titles" localSheetId="0">'公司債及金融債到期下櫃'!$2:$3</definedName>
  </definedNames>
  <calcPr fullCalcOnLoad="1"/>
</workbook>
</file>

<file path=xl/sharedStrings.xml><?xml version="1.0" encoding="utf-8"?>
<sst xmlns="http://schemas.openxmlformats.org/spreadsheetml/2006/main" count="115" uniqueCount="83">
  <si>
    <t>發行公司名稱</t>
  </si>
  <si>
    <t>債券代碼</t>
  </si>
  <si>
    <t>債券簡稱</t>
  </si>
  <si>
    <t>上櫃日期</t>
  </si>
  <si>
    <t>發行日期</t>
  </si>
  <si>
    <t>到期日期</t>
  </si>
  <si>
    <t>還本敘述</t>
  </si>
  <si>
    <r>
      <t xml:space="preserve">期限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)</t>
    </r>
  </si>
  <si>
    <r>
      <t xml:space="preserve">票面利率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年利率</t>
    </r>
    <r>
      <rPr>
        <sz val="9"/>
        <rFont val="Times New Roman"/>
        <family val="1"/>
      </rPr>
      <t>,%)</t>
    </r>
  </si>
  <si>
    <t>公司債擔保情形</t>
  </si>
  <si>
    <t>發行總額
（百萬元）</t>
  </si>
  <si>
    <t>上月底發行餘額
（百萬元）</t>
  </si>
  <si>
    <t>債券代碼</t>
  </si>
  <si>
    <t>上櫃日期</t>
  </si>
  <si>
    <t>發行日期</t>
  </si>
  <si>
    <t>到期日期</t>
  </si>
  <si>
    <t>償還年限</t>
  </si>
  <si>
    <t>還本敘述</t>
  </si>
  <si>
    <t>發行總額
（百萬元）</t>
  </si>
  <si>
    <t>無資料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</si>
  <si>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</si>
  <si>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計息次數</t>
    </r>
  </si>
  <si>
    <t>到期一次還本</t>
  </si>
  <si>
    <t>1 / 1次</t>
  </si>
  <si>
    <t>無</t>
  </si>
  <si>
    <t>發行人</t>
  </si>
  <si>
    <t>償還年限</t>
  </si>
  <si>
    <r>
      <t>每年付</t>
    </r>
    <r>
      <rPr>
        <sz val="12"/>
        <rFont val="Times New Roman"/>
        <family val="1"/>
      </rPr>
      <t xml:space="preserve"> / </t>
    </r>
    <r>
      <rPr>
        <sz val="12"/>
        <rFont val="細明體"/>
        <family val="3"/>
      </rPr>
      <t>計息次數</t>
    </r>
  </si>
  <si>
    <t>發行總額
（百萬元）</t>
  </si>
  <si>
    <t>交易系統最後交易日</t>
  </si>
  <si>
    <r>
      <rPr>
        <b/>
        <sz val="12"/>
        <rFont val="標楷體"/>
        <family val="4"/>
      </rPr>
      <t>發行公司名稱</t>
    </r>
  </si>
  <si>
    <r>
      <rPr>
        <b/>
        <sz val="12"/>
        <rFont val="標楷體"/>
        <family val="4"/>
      </rPr>
      <t>債券代號</t>
    </r>
  </si>
  <si>
    <r>
      <rPr>
        <b/>
        <sz val="12"/>
        <rFont val="標楷體"/>
        <family val="4"/>
      </rPr>
      <t>債券簡稱</t>
    </r>
  </si>
  <si>
    <r>
      <rPr>
        <b/>
        <sz val="12"/>
        <color indexed="8"/>
        <rFont val="標楷體"/>
        <family val="4"/>
      </rPr>
      <t>上櫃日期</t>
    </r>
  </si>
  <si>
    <r>
      <rPr>
        <b/>
        <sz val="12"/>
        <rFont val="標楷體"/>
        <family val="4"/>
      </rPr>
      <t>發行日期</t>
    </r>
  </si>
  <si>
    <r>
      <rPr>
        <b/>
        <sz val="12"/>
        <rFont val="標楷體"/>
        <family val="4"/>
      </rPr>
      <t>到期日期</t>
    </r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</si>
  <si>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4</t>
    </r>
    <r>
      <rPr>
        <b/>
        <sz val="14"/>
        <rFont val="新細明體"/>
        <family val="1"/>
      </rPr>
      <t>月份公司債、金融債下櫃明細</t>
    </r>
  </si>
  <si>
    <r>
      <t>資料範圍：</t>
    </r>
    <r>
      <rPr>
        <sz val="12"/>
        <rFont val="Times New Roman"/>
        <family val="1"/>
      </rPr>
      <t>108/4/1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 xml:space="preserve"> 108/4/30</t>
    </r>
  </si>
  <si>
    <t>4月份到期下櫃債券發行總額：</t>
  </si>
  <si>
    <t>4月份到期下櫃債券期數：</t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</si>
  <si>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4</t>
    </r>
    <r>
      <rPr>
        <b/>
        <sz val="14"/>
        <rFont val="新細明體"/>
        <family val="1"/>
      </rPr>
      <t>月份新台幣計價外國債券下櫃明細</t>
    </r>
  </si>
  <si>
    <r>
      <t>108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4</t>
    </r>
    <r>
      <rPr>
        <b/>
        <sz val="14"/>
        <rFont val="新細明體"/>
        <family val="1"/>
      </rPr>
      <t>月份外幣計價國際債券下櫃明細</t>
    </r>
  </si>
  <si>
    <r>
      <rPr>
        <b/>
        <sz val="14"/>
        <rFont val="標楷體"/>
        <family val="4"/>
      </rPr>
      <t>轉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換公司債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月份到期下櫃明細</t>
    </r>
  </si>
  <si>
    <r>
      <rPr>
        <b/>
        <sz val="12"/>
        <rFont val="標楷體"/>
        <family val="4"/>
      </rPr>
      <t>資料範圍：</t>
    </r>
    <r>
      <rPr>
        <b/>
        <sz val="12"/>
        <rFont val="Times New Roman"/>
        <family val="1"/>
      </rPr>
      <t>108/4/1</t>
    </r>
    <r>
      <rPr>
        <b/>
        <sz val="12"/>
        <rFont val="標楷體"/>
        <family val="4"/>
      </rPr>
      <t>～</t>
    </r>
    <r>
      <rPr>
        <b/>
        <sz val="12"/>
        <rFont val="Times New Roman"/>
        <family val="1"/>
      </rPr>
      <t xml:space="preserve"> 108/4/30</t>
    </r>
  </si>
  <si>
    <r>
      <t>4</t>
    </r>
    <r>
      <rPr>
        <sz val="12"/>
        <rFont val="標楷體"/>
        <family val="4"/>
      </rPr>
      <t>月份到期下櫃債券期數：</t>
    </r>
  </si>
  <si>
    <t>台北富邦商業銀行</t>
  </si>
  <si>
    <t>G107B7</t>
  </si>
  <si>
    <t>01北富銀1</t>
  </si>
  <si>
    <t>上海商業儲蓄銀行</t>
  </si>
  <si>
    <t>G10144</t>
  </si>
  <si>
    <t>01上海1</t>
  </si>
  <si>
    <t>臺灣土地銀行</t>
  </si>
  <si>
    <t>G12715</t>
  </si>
  <si>
    <t>01土銀1</t>
  </si>
  <si>
    <t>中國輸出入銀行</t>
  </si>
  <si>
    <t>G13414</t>
  </si>
  <si>
    <t>P07輸銀1</t>
  </si>
  <si>
    <t>玉山商業銀行</t>
  </si>
  <si>
    <t>G102AG</t>
  </si>
  <si>
    <t>01玉銀1</t>
  </si>
  <si>
    <t>日盛國際商業銀行</t>
  </si>
  <si>
    <t>G10605</t>
  </si>
  <si>
    <t>01日盛1</t>
  </si>
  <si>
    <t>Deutsche Bank Aktiengesellschaft, Singapor Branch</t>
  </si>
  <si>
    <t>F02411</t>
  </si>
  <si>
    <t>P15DBSG5</t>
  </si>
  <si>
    <t>1/1次</t>
  </si>
  <si>
    <t>The Korea Development Bank</t>
  </si>
  <si>
    <t>F09003</t>
  </si>
  <si>
    <t>P16KDB1</t>
  </si>
  <si>
    <t>4/4次</t>
  </si>
  <si>
    <t>台灣電力</t>
  </si>
  <si>
    <t>B903UT</t>
  </si>
  <si>
    <t>01台電1B</t>
  </si>
  <si>
    <t>鴻海精密工業</t>
  </si>
  <si>
    <t>B64478</t>
  </si>
  <si>
    <t>P04鴻海2C</t>
  </si>
  <si>
    <t>泰茂實業</t>
  </si>
  <si>
    <t>泰茂一</t>
  </si>
  <si>
    <t>泰茂二</t>
  </si>
  <si>
    <t>泰茂三</t>
  </si>
  <si>
    <t>慶騰精密科技</t>
  </si>
  <si>
    <t>慶騰三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</si>
</sst>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00_ "/>
    <numFmt numFmtId="178" formatCode="#,##0.000_);[Red]\(#,##0.000\)"/>
    <numFmt numFmtId="179" formatCode="#,##0_);[Red]\(#,##0\)"/>
    <numFmt numFmtId="180" formatCode="[DBNum2][$-404]General"/>
    <numFmt numFmtId="181" formatCode="#,##0.00_);[Red]\(#,##0.00\)"/>
    <numFmt numFmtId="182" formatCode="#,##0_ "/>
    <numFmt numFmtId="183" formatCode="0&quot; 期&quot;"/>
    <numFmt numFmtId="184" formatCode="0&quot; 期 &quot;"/>
    <numFmt numFmtId="185" formatCode="0&quot; 期  &quot;"/>
    <numFmt numFmtId="186" formatCode="m&quot;月&quot;d&quot;日&quot;"/>
    <numFmt numFmtId="187" formatCode="0.000"/>
    <numFmt numFmtId="188" formatCode="[$-404]e/m/d;@"/>
    <numFmt numFmtId="189" formatCode="mmm\-yyyy"/>
    <numFmt numFmtId="190" formatCode="0.0000_);[Red]\(0.0000\)"/>
    <numFmt numFmtId="191" formatCode="####0"/>
    <numFmt numFmtId="192" formatCode="#,##0.00_ "/>
    <numFmt numFmtId="193" formatCode="_-* #,##0_-;\-* #,##0_-;_-* &quot;-&quot;??_-;_-@_-"/>
    <numFmt numFmtId="194" formatCode="[$-404]e&quot;年&quot;m&quot;月&quot;d&quot;日&quot;;@"/>
    <numFmt numFmtId="195" formatCode="0_);[Red]\(0\)"/>
    <numFmt numFmtId="196" formatCode="_-* #,##0.0_-;\-* #,##0.0_-;_-* &quot;-&quot;_-;_-@_-"/>
    <numFmt numFmtId="197" formatCode="_-* #,##0.00_-;\-* #,##0.00_-;_-* &quot;-&quot;_-;_-@_-"/>
    <numFmt numFmtId="198" formatCode="0.000_ "/>
    <numFmt numFmtId="199" formatCode="0.00_ "/>
    <numFmt numFmtId="200" formatCode="0.0_);[Red]\(0.0\)"/>
    <numFmt numFmtId="201" formatCode="00#"/>
    <numFmt numFmtId="202" formatCode="0.0_ "/>
    <numFmt numFmtId="203" formatCode="0_ "/>
    <numFmt numFmtId="204" formatCode="0.0000"/>
    <numFmt numFmtId="205" formatCode="0.00_);[Red]\(0.00\)"/>
    <numFmt numFmtId="206" formatCode="#,##0.0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US$&quot;#,##0"/>
    <numFmt numFmtId="211" formatCode="&quot;NT$&quot;#,##0_);[Red]\(&quot;NT$&quot;#,##0\)"/>
    <numFmt numFmtId="212" formatCode="[$-404]ggge&quot;年&quot;m&quot;月&quot;d&quot;日&quot;;@"/>
    <numFmt numFmtId="213" formatCode="[$-F800]dddd\,\ mmmm\ dd\,\ yyyy"/>
    <numFmt numFmtId="214" formatCode="e/m/d"/>
    <numFmt numFmtId="215" formatCode="[$€-2]\ #,##0.00_);[Red]\([$€-2]\ #,##0.00\)"/>
    <numFmt numFmtId="216" formatCode="[$CNY]\ #,##0"/>
    <numFmt numFmtId="217" formatCode="[$USD]\ #,##0.00"/>
    <numFmt numFmtId="218" formatCode="[$CNY]\ #,##0.00"/>
    <numFmt numFmtId="219" formatCode="_-* #,##0.0_-;\-* #,##0.0_-;_-* &quot;-&quot;??_-;_-@_-"/>
    <numFmt numFmtId="220" formatCode="[$JPY]\ #,##0"/>
    <numFmt numFmtId="221" formatCode="[$USD]\ #,##0"/>
  </numFmts>
  <fonts count="57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sz val="10"/>
      <color indexed="8"/>
      <name val="新細明體"/>
      <family val="1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0" fillId="0" borderId="0" xfId="34" applyFont="1" applyFill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 shrinkToFi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177" fontId="12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43" fontId="9" fillId="0" borderId="0" xfId="35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182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203" fontId="9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vertical="top" shrinkToFit="1"/>
      <protection locked="0"/>
    </xf>
    <xf numFmtId="0" fontId="9" fillId="0" borderId="0" xfId="0" applyFont="1" applyFill="1" applyBorder="1" applyAlignment="1" applyProtection="1">
      <alignment vertical="top" wrapText="1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top"/>
      <protection locked="0"/>
    </xf>
    <xf numFmtId="178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191" fontId="12" fillId="0" borderId="12" xfId="34" applyNumberFormat="1" applyFont="1" applyFill="1" applyBorder="1" applyAlignment="1">
      <alignment horizontal="center" vertical="center" wrapText="1"/>
      <protection/>
    </xf>
    <xf numFmtId="0" fontId="12" fillId="0" borderId="12" xfId="34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Border="1" applyAlignment="1" applyProtection="1">
      <alignment horizontal="left" vertical="top"/>
      <protection locked="0"/>
    </xf>
    <xf numFmtId="188" fontId="9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horizontal="center" vertical="top"/>
      <protection locked="0"/>
    </xf>
    <xf numFmtId="188" fontId="9" fillId="0" borderId="0" xfId="0" applyNumberFormat="1" applyFont="1" applyFill="1" applyBorder="1" applyAlignment="1" applyProtection="1">
      <alignment horizontal="center" vertical="top" shrinkToFit="1"/>
      <protection locked="0"/>
    </xf>
    <xf numFmtId="188" fontId="9" fillId="0" borderId="0" xfId="0" applyNumberFormat="1" applyFont="1" applyFill="1" applyBorder="1" applyAlignment="1" applyProtection="1">
      <alignment horizontal="center" vertical="top"/>
      <protection locked="0"/>
    </xf>
    <xf numFmtId="177" fontId="9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192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191" fontId="12" fillId="0" borderId="13" xfId="3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57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vertical="top" wrapText="1" shrinkToFit="1"/>
      <protection locked="0"/>
    </xf>
    <xf numFmtId="188" fontId="9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4" fontId="12" fillId="0" borderId="14" xfId="34" applyNumberFormat="1" applyFont="1" applyFill="1" applyBorder="1" applyAlignment="1">
      <alignment horizontal="center" vertical="center" wrapText="1"/>
      <protection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14" fontId="20" fillId="33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186" fontId="20" fillId="0" borderId="15" xfId="34" applyNumberFormat="1" applyFont="1" applyFill="1" applyBorder="1" applyAlignment="1">
      <alignment horizontal="center" vertical="center"/>
      <protection/>
    </xf>
    <xf numFmtId="216" fontId="20" fillId="0" borderId="12" xfId="34" applyNumberFormat="1" applyFont="1" applyFill="1" applyBorder="1" applyAlignment="1">
      <alignment horizontal="center" vertical="center"/>
      <protection/>
    </xf>
    <xf numFmtId="221" fontId="20" fillId="0" borderId="12" xfId="34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7" fillId="34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57" fontId="56" fillId="0" borderId="16" xfId="0" applyNumberFormat="1" applyFont="1" applyFill="1" applyBorder="1" applyAlignment="1">
      <alignment horizontal="center" vertical="center" wrapText="1"/>
    </xf>
    <xf numFmtId="57" fontId="56" fillId="0" borderId="11" xfId="0" applyNumberFormat="1" applyFont="1" applyFill="1" applyBorder="1" applyAlignment="1">
      <alignment horizontal="center" vertical="center" wrapText="1"/>
    </xf>
    <xf numFmtId="57" fontId="15" fillId="0" borderId="16" xfId="0" applyNumberFormat="1" applyFont="1" applyFill="1" applyBorder="1" applyAlignment="1">
      <alignment horizontal="center" vertical="center" wrapText="1"/>
    </xf>
    <xf numFmtId="57" fontId="15" fillId="0" borderId="11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公債" xfId="34"/>
    <cellStyle name="Comma" xfId="35"/>
    <cellStyle name="千分位 2" xfId="36"/>
    <cellStyle name="千分位 2 2" xfId="37"/>
    <cellStyle name="千分位 2 2 2" xfId="38"/>
    <cellStyle name="千分位 2 3" xfId="39"/>
    <cellStyle name="千分位 2 3 2" xfId="40"/>
    <cellStyle name="千分位 2 4" xfId="41"/>
    <cellStyle name="千分位 2 4 2" xfId="42"/>
    <cellStyle name="千分位 2 5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ySplit="3" topLeftCell="A4" activePane="bottomLeft" state="frozen"/>
      <selection pane="topLeft" activeCell="A2" sqref="A2"/>
      <selection pane="bottomLeft" activeCell="L20" sqref="L20"/>
    </sheetView>
  </sheetViews>
  <sheetFormatPr defaultColWidth="9.00390625" defaultRowHeight="15.75" customHeight="1"/>
  <cols>
    <col min="1" max="1" width="25.625" style="38" customWidth="1"/>
    <col min="2" max="2" width="9.625" style="36" customWidth="1"/>
    <col min="3" max="3" width="12.625" style="5" customWidth="1"/>
    <col min="4" max="5" width="9.625" style="36" customWidth="1"/>
    <col min="6" max="6" width="10.625" style="36" bestFit="1" customWidth="1"/>
    <col min="7" max="7" width="6.625" style="36" customWidth="1"/>
    <col min="8" max="8" width="15.375" style="39" bestFit="1" customWidth="1"/>
    <col min="9" max="9" width="10.625" style="40" customWidth="1"/>
    <col min="10" max="10" width="9.625" style="36" customWidth="1"/>
    <col min="11" max="11" width="17.75390625" style="37" bestFit="1" customWidth="1"/>
    <col min="12" max="12" width="12.625" style="41" customWidth="1"/>
    <col min="13" max="13" width="16.75390625" style="41" customWidth="1"/>
    <col min="14" max="16384" width="9.00390625" style="5" customWidth="1"/>
  </cols>
  <sheetData>
    <row r="1" spans="1:13" ht="19.5" customHeight="1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9.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15" customFormat="1" ht="34.5" customHeight="1">
      <c r="A3" s="6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0" t="s">
        <v>7</v>
      </c>
      <c r="H3" s="11" t="s">
        <v>6</v>
      </c>
      <c r="I3" s="12" t="s">
        <v>8</v>
      </c>
      <c r="J3" s="10" t="s">
        <v>21</v>
      </c>
      <c r="K3" s="13" t="s">
        <v>9</v>
      </c>
      <c r="L3" s="14" t="s">
        <v>10</v>
      </c>
      <c r="M3" s="14" t="s">
        <v>11</v>
      </c>
    </row>
    <row r="4" spans="1:13" s="15" customFormat="1" ht="18" customHeight="1">
      <c r="A4" s="77" t="s">
        <v>45</v>
      </c>
      <c r="B4" s="36" t="s">
        <v>46</v>
      </c>
      <c r="C4" s="39" t="s">
        <v>47</v>
      </c>
      <c r="D4" s="54">
        <v>41004</v>
      </c>
      <c r="E4" s="54">
        <v>41004</v>
      </c>
      <c r="F4" s="55">
        <v>43560</v>
      </c>
      <c r="G4" s="59">
        <v>7</v>
      </c>
      <c r="H4" s="76" t="s">
        <v>22</v>
      </c>
      <c r="I4" s="56">
        <v>1.48</v>
      </c>
      <c r="J4" s="76" t="s">
        <v>23</v>
      </c>
      <c r="K4" s="57" t="s">
        <v>24</v>
      </c>
      <c r="L4" s="58">
        <v>1300</v>
      </c>
      <c r="M4" s="58">
        <v>1300</v>
      </c>
    </row>
    <row r="5" spans="1:13" s="15" customFormat="1" ht="18" customHeight="1">
      <c r="A5" s="77" t="s">
        <v>48</v>
      </c>
      <c r="B5" s="36" t="s">
        <v>49</v>
      </c>
      <c r="C5" s="39" t="s">
        <v>50</v>
      </c>
      <c r="D5" s="54">
        <v>41009</v>
      </c>
      <c r="E5" s="54">
        <v>41009</v>
      </c>
      <c r="F5" s="55">
        <v>43565</v>
      </c>
      <c r="G5" s="59">
        <v>7</v>
      </c>
      <c r="H5" s="76" t="s">
        <v>22</v>
      </c>
      <c r="I5" s="56">
        <v>1.48</v>
      </c>
      <c r="J5" s="76" t="s">
        <v>23</v>
      </c>
      <c r="K5" s="57" t="s">
        <v>24</v>
      </c>
      <c r="L5" s="58">
        <v>4000</v>
      </c>
      <c r="M5" s="58">
        <v>4000</v>
      </c>
    </row>
    <row r="6" spans="1:13" s="15" customFormat="1" ht="18" customHeight="1">
      <c r="A6" s="77" t="s">
        <v>51</v>
      </c>
      <c r="B6" s="36" t="s">
        <v>52</v>
      </c>
      <c r="C6" s="39" t="s">
        <v>53</v>
      </c>
      <c r="D6" s="54">
        <v>41012</v>
      </c>
      <c r="E6" s="54">
        <v>41012</v>
      </c>
      <c r="F6" s="55">
        <v>43568</v>
      </c>
      <c r="G6" s="59">
        <v>7</v>
      </c>
      <c r="H6" s="76" t="s">
        <v>22</v>
      </c>
      <c r="I6" s="56">
        <v>1.55</v>
      </c>
      <c r="J6" s="76" t="s">
        <v>23</v>
      </c>
      <c r="K6" s="57" t="s">
        <v>24</v>
      </c>
      <c r="L6" s="58">
        <v>2100</v>
      </c>
      <c r="M6" s="58">
        <v>2100</v>
      </c>
    </row>
    <row r="7" spans="1:13" s="15" customFormat="1" ht="18" customHeight="1">
      <c r="A7" s="77" t="s">
        <v>54</v>
      </c>
      <c r="B7" s="36" t="s">
        <v>55</v>
      </c>
      <c r="C7" s="39" t="s">
        <v>56</v>
      </c>
      <c r="D7" s="54">
        <v>43207</v>
      </c>
      <c r="E7" s="54">
        <v>43207</v>
      </c>
      <c r="F7" s="55">
        <v>43572</v>
      </c>
      <c r="G7" s="59">
        <v>1</v>
      </c>
      <c r="H7" s="76" t="s">
        <v>22</v>
      </c>
      <c r="I7" s="56">
        <v>0.49</v>
      </c>
      <c r="J7" s="76" t="s">
        <v>23</v>
      </c>
      <c r="K7" s="57" t="s">
        <v>24</v>
      </c>
      <c r="L7" s="58">
        <v>1200</v>
      </c>
      <c r="M7" s="58">
        <v>1200</v>
      </c>
    </row>
    <row r="8" spans="1:13" s="15" customFormat="1" ht="18" customHeight="1">
      <c r="A8" s="77" t="s">
        <v>57</v>
      </c>
      <c r="B8" s="36" t="s">
        <v>58</v>
      </c>
      <c r="C8" s="39" t="s">
        <v>59</v>
      </c>
      <c r="D8" s="54">
        <v>41026</v>
      </c>
      <c r="E8" s="54">
        <v>41026</v>
      </c>
      <c r="F8" s="55">
        <v>43582</v>
      </c>
      <c r="G8" s="59">
        <v>7</v>
      </c>
      <c r="H8" s="76" t="s">
        <v>22</v>
      </c>
      <c r="I8" s="56">
        <v>1.58</v>
      </c>
      <c r="J8" s="76" t="s">
        <v>23</v>
      </c>
      <c r="K8" s="57" t="s">
        <v>24</v>
      </c>
      <c r="L8" s="58">
        <v>2280</v>
      </c>
      <c r="M8" s="58">
        <v>2280</v>
      </c>
    </row>
    <row r="9" spans="1:13" s="15" customFormat="1" ht="18" customHeight="1">
      <c r="A9" s="77" t="s">
        <v>60</v>
      </c>
      <c r="B9" s="36" t="s">
        <v>61</v>
      </c>
      <c r="C9" s="39" t="s">
        <v>62</v>
      </c>
      <c r="D9" s="54">
        <v>41029</v>
      </c>
      <c r="E9" s="54">
        <v>41029</v>
      </c>
      <c r="F9" s="55">
        <v>43585</v>
      </c>
      <c r="G9" s="59">
        <v>7</v>
      </c>
      <c r="H9" s="76" t="s">
        <v>22</v>
      </c>
      <c r="I9" s="56">
        <v>2.18</v>
      </c>
      <c r="J9" s="76" t="s">
        <v>23</v>
      </c>
      <c r="K9" s="57" t="s">
        <v>24</v>
      </c>
      <c r="L9" s="58">
        <v>2500</v>
      </c>
      <c r="M9" s="58">
        <v>2500</v>
      </c>
    </row>
    <row r="10" spans="1:13" s="15" customFormat="1" ht="18" customHeight="1">
      <c r="A10" s="77" t="s">
        <v>71</v>
      </c>
      <c r="B10" s="36" t="s">
        <v>72</v>
      </c>
      <c r="C10" s="39" t="s">
        <v>73</v>
      </c>
      <c r="D10" s="54">
        <v>41022</v>
      </c>
      <c r="E10" s="54">
        <v>41022</v>
      </c>
      <c r="F10" s="55">
        <v>43578</v>
      </c>
      <c r="G10" s="59">
        <v>7</v>
      </c>
      <c r="H10" s="76" t="s">
        <v>22</v>
      </c>
      <c r="I10" s="56">
        <v>1.37</v>
      </c>
      <c r="J10" s="76" t="s">
        <v>23</v>
      </c>
      <c r="K10" s="57" t="s">
        <v>24</v>
      </c>
      <c r="L10" s="58">
        <v>4300</v>
      </c>
      <c r="M10" s="58">
        <v>4300</v>
      </c>
    </row>
    <row r="11" spans="1:13" s="15" customFormat="1" ht="18" customHeight="1">
      <c r="A11" s="77" t="s">
        <v>74</v>
      </c>
      <c r="B11" s="36" t="s">
        <v>75</v>
      </c>
      <c r="C11" s="39" t="s">
        <v>76</v>
      </c>
      <c r="D11" s="54">
        <v>42108</v>
      </c>
      <c r="E11" s="54">
        <v>42108</v>
      </c>
      <c r="F11" s="55">
        <v>43569</v>
      </c>
      <c r="G11" s="59">
        <v>4</v>
      </c>
      <c r="H11" s="76" t="s">
        <v>22</v>
      </c>
      <c r="I11" s="56">
        <v>1.34</v>
      </c>
      <c r="J11" s="76" t="s">
        <v>23</v>
      </c>
      <c r="K11" s="57" t="s">
        <v>24</v>
      </c>
      <c r="L11" s="58">
        <v>100</v>
      </c>
      <c r="M11" s="58">
        <v>100</v>
      </c>
    </row>
    <row r="12" spans="1:13" s="15" customFormat="1" ht="18" customHeight="1">
      <c r="A12" s="77"/>
      <c r="B12" s="36"/>
      <c r="C12" s="39"/>
      <c r="D12" s="54"/>
      <c r="E12" s="54"/>
      <c r="F12" s="55"/>
      <c r="G12" s="59"/>
      <c r="H12" s="76"/>
      <c r="I12" s="56"/>
      <c r="J12" s="76"/>
      <c r="K12" s="57"/>
      <c r="L12" s="58"/>
      <c r="M12" s="58"/>
    </row>
    <row r="13" spans="1:13" s="15" customFormat="1" ht="18" customHeight="1">
      <c r="A13" s="77"/>
      <c r="B13" s="36"/>
      <c r="C13" s="39"/>
      <c r="D13" s="54"/>
      <c r="E13" s="54"/>
      <c r="F13" s="55"/>
      <c r="G13" s="59"/>
      <c r="H13" s="76"/>
      <c r="I13" s="56"/>
      <c r="J13" s="76"/>
      <c r="K13" s="57"/>
      <c r="L13" s="58"/>
      <c r="M13" s="58"/>
    </row>
    <row r="14" spans="1:13" s="15" customFormat="1" ht="18" customHeight="1">
      <c r="A14" s="77"/>
      <c r="B14" s="36"/>
      <c r="C14" s="39"/>
      <c r="D14" s="54"/>
      <c r="E14" s="54"/>
      <c r="F14" s="55"/>
      <c r="G14" s="59"/>
      <c r="H14" s="76"/>
      <c r="I14" s="56"/>
      <c r="J14" s="76"/>
      <c r="K14" s="57"/>
      <c r="L14" s="58"/>
      <c r="M14" s="58"/>
    </row>
    <row r="15" spans="1:13" s="15" customFormat="1" ht="18" customHeight="1">
      <c r="A15" s="77"/>
      <c r="B15" s="36"/>
      <c r="C15" s="39"/>
      <c r="D15" s="54"/>
      <c r="E15" s="54"/>
      <c r="F15" s="55"/>
      <c r="G15" s="59"/>
      <c r="H15" s="76"/>
      <c r="I15" s="56"/>
      <c r="J15" s="76"/>
      <c r="K15" s="57"/>
      <c r="L15" s="58"/>
      <c r="M15" s="58"/>
    </row>
    <row r="16" spans="1:13" s="15" customFormat="1" ht="18" customHeight="1">
      <c r="A16" s="77"/>
      <c r="B16" s="36"/>
      <c r="C16" s="39"/>
      <c r="D16" s="54"/>
      <c r="E16" s="54"/>
      <c r="F16" s="55"/>
      <c r="G16" s="59"/>
      <c r="H16" s="76"/>
      <c r="I16" s="56"/>
      <c r="J16" s="76"/>
      <c r="K16" s="57"/>
      <c r="L16" s="58"/>
      <c r="M16" s="58"/>
    </row>
    <row r="17" spans="1:13" s="15" customFormat="1" ht="18" customHeight="1">
      <c r="A17" s="77"/>
      <c r="B17" s="36"/>
      <c r="C17" s="39"/>
      <c r="D17" s="54"/>
      <c r="E17" s="54"/>
      <c r="F17" s="55"/>
      <c r="G17" s="59"/>
      <c r="H17" s="76"/>
      <c r="I17" s="56"/>
      <c r="J17" s="76"/>
      <c r="K17" s="57"/>
      <c r="L17" s="58"/>
      <c r="M17" s="58"/>
    </row>
    <row r="18" spans="1:13" s="15" customFormat="1" ht="19.5" customHeight="1">
      <c r="A18" s="53"/>
      <c r="B18" s="36"/>
      <c r="C18" s="39"/>
      <c r="D18" s="54"/>
      <c r="E18" s="54"/>
      <c r="F18" s="55"/>
      <c r="G18" s="36"/>
      <c r="H18" s="17"/>
      <c r="I18" s="56"/>
      <c r="J18" s="17"/>
      <c r="K18" s="57"/>
      <c r="L18" s="58"/>
      <c r="M18" s="58"/>
    </row>
    <row r="19" spans="1:13" s="17" customFormat="1" ht="19.5" customHeight="1">
      <c r="A19" s="16" t="s">
        <v>38</v>
      </c>
      <c r="B19" s="21"/>
      <c r="C19" s="22"/>
      <c r="D19" s="23"/>
      <c r="E19" s="23"/>
      <c r="F19" s="23"/>
      <c r="G19" s="24"/>
      <c r="H19" s="24"/>
      <c r="I19" s="25"/>
      <c r="J19" s="25"/>
      <c r="K19" s="26"/>
      <c r="L19" s="27">
        <f>SUM(L4:L18)</f>
        <v>17780</v>
      </c>
      <c r="M19" s="27"/>
    </row>
    <row r="20" spans="1:13" s="17" customFormat="1" ht="19.5" customHeight="1">
      <c r="A20" s="28" t="s">
        <v>39</v>
      </c>
      <c r="B20" s="29"/>
      <c r="C20" s="30"/>
      <c r="D20" s="29"/>
      <c r="E20" s="29"/>
      <c r="F20" s="29"/>
      <c r="G20" s="31"/>
      <c r="H20" s="31"/>
      <c r="I20" s="32"/>
      <c r="J20" s="32"/>
      <c r="K20" s="33"/>
      <c r="L20" s="34">
        <f>COUNT(L4:L18)</f>
        <v>8</v>
      </c>
      <c r="M20" s="35"/>
    </row>
    <row r="21" spans="1:13" ht="15.75">
      <c r="A21" s="42"/>
      <c r="C21" s="41"/>
      <c r="G21" s="5"/>
      <c r="H21" s="5"/>
      <c r="I21" s="5"/>
      <c r="J21" s="5"/>
      <c r="K21" s="36"/>
      <c r="L21" s="5"/>
      <c r="M21" s="5"/>
    </row>
    <row r="22" spans="1:13" ht="15.75">
      <c r="A22" s="42"/>
      <c r="C22" s="36"/>
      <c r="D22" s="40"/>
      <c r="F22" s="37"/>
      <c r="G22" s="41"/>
      <c r="H22" s="41"/>
      <c r="I22" s="5"/>
      <c r="J22" s="5"/>
      <c r="K22" s="36"/>
      <c r="L22" s="5"/>
      <c r="M22" s="5"/>
    </row>
  </sheetData>
  <sheetProtection/>
  <mergeCells count="2">
    <mergeCell ref="A2:M2"/>
    <mergeCell ref="A1:M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5" r:id="rId1"/>
  <headerFooter alignWithMargins="0">
    <oddHeader>&amp;C&amp;"華康粗明體(P),標準"&amp;14財團法人中華民國證券櫃檯買賣中心
&amp;"新細明體,標準"&amp;13櫃檯買賣&amp;"Times New Roman,標準"&amp;A&amp;"華康粗明體(P),標準"明細彙總表&amp;R&amp;8
列印日期：&amp;"Times New Roman,標準"&amp;D
&amp;"新細明體,標準"頁次：&amp;"Times New Roman,標準"&amp;P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0.75390625" style="0" customWidth="1"/>
    <col min="2" max="5" width="12.75390625" style="0" customWidth="1"/>
    <col min="6" max="6" width="9.625" style="0" customWidth="1"/>
    <col min="7" max="7" width="15.75390625" style="0" customWidth="1"/>
    <col min="8" max="8" width="10.75390625" style="0" customWidth="1"/>
    <col min="9" max="9" width="12.75390625" style="0" customWidth="1"/>
    <col min="10" max="10" width="9.875" style="0" customWidth="1"/>
  </cols>
  <sheetData>
    <row r="1" spans="1:9" ht="19.5" customHeight="1">
      <c r="A1" s="89" t="s">
        <v>40</v>
      </c>
      <c r="B1" s="90"/>
      <c r="C1" s="90"/>
      <c r="D1" s="90"/>
      <c r="E1" s="90"/>
      <c r="F1" s="90"/>
      <c r="G1" s="90"/>
      <c r="H1" s="90"/>
      <c r="I1" s="90"/>
    </row>
    <row r="2" spans="1:9" s="47" customFormat="1" ht="34.5" customHeight="1">
      <c r="A2" s="43" t="s">
        <v>12</v>
      </c>
      <c r="B2" s="44" t="s">
        <v>2</v>
      </c>
      <c r="C2" s="44" t="s">
        <v>13</v>
      </c>
      <c r="D2" s="44" t="s">
        <v>14</v>
      </c>
      <c r="E2" s="44" t="s">
        <v>15</v>
      </c>
      <c r="F2" s="44" t="s">
        <v>16</v>
      </c>
      <c r="G2" s="44" t="s">
        <v>17</v>
      </c>
      <c r="H2" s="45" t="s">
        <v>20</v>
      </c>
      <c r="I2" s="46" t="s">
        <v>18</v>
      </c>
    </row>
    <row r="3" spans="1:10" s="5" customFormat="1" ht="19.5" customHeight="1">
      <c r="A3" s="4" t="s">
        <v>19</v>
      </c>
      <c r="B3" s="48"/>
      <c r="C3" s="17"/>
      <c r="D3" s="49"/>
      <c r="E3" s="49"/>
      <c r="F3" s="50"/>
      <c r="G3" s="18"/>
      <c r="H3" s="51"/>
      <c r="I3" s="19"/>
      <c r="J3" s="20"/>
    </row>
    <row r="4" spans="1:10" s="2" customFormat="1" ht="16.5">
      <c r="A4"/>
      <c r="B4"/>
      <c r="C4"/>
      <c r="D4"/>
      <c r="E4"/>
      <c r="F4"/>
      <c r="G4"/>
      <c r="H4"/>
      <c r="I4"/>
      <c r="J4" s="1"/>
    </row>
    <row r="5" spans="1:10" s="2" customFormat="1" ht="16.5">
      <c r="A5"/>
      <c r="B5"/>
      <c r="C5"/>
      <c r="D5"/>
      <c r="E5"/>
      <c r="F5"/>
      <c r="G5"/>
      <c r="H5"/>
      <c r="I5"/>
      <c r="J5" s="1"/>
    </row>
    <row r="6" spans="1:9" s="3" customFormat="1" ht="16.5">
      <c r="A6"/>
      <c r="B6"/>
      <c r="C6"/>
      <c r="D6"/>
      <c r="E6"/>
      <c r="F6"/>
      <c r="G6"/>
      <c r="H6"/>
      <c r="I6"/>
    </row>
    <row r="7" spans="1:10" s="3" customFormat="1" ht="16.5">
      <c r="A7"/>
      <c r="B7"/>
      <c r="C7"/>
      <c r="D7"/>
      <c r="E7"/>
      <c r="F7"/>
      <c r="G7"/>
      <c r="H7"/>
      <c r="I7"/>
      <c r="J7"/>
    </row>
    <row r="8" spans="1:10" s="3" customFormat="1" ht="16.5">
      <c r="A8"/>
      <c r="B8"/>
      <c r="C8"/>
      <c r="D8"/>
      <c r="E8"/>
      <c r="F8"/>
      <c r="G8"/>
      <c r="H8"/>
      <c r="I8"/>
      <c r="J8"/>
    </row>
    <row r="9" spans="1:10" s="3" customFormat="1" ht="16.5">
      <c r="A9"/>
      <c r="B9"/>
      <c r="C9"/>
      <c r="D9"/>
      <c r="E9"/>
      <c r="F9"/>
      <c r="G9"/>
      <c r="H9"/>
      <c r="I9"/>
      <c r="J9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A3" sqref="A3:K4"/>
    </sheetView>
  </sheetViews>
  <sheetFormatPr defaultColWidth="9.00390625" defaultRowHeight="16.5"/>
  <cols>
    <col min="1" max="1" width="18.75390625" style="0" customWidth="1"/>
    <col min="2" max="2" width="10.75390625" style="0" customWidth="1"/>
    <col min="3" max="3" width="14.875" style="0" bestFit="1" customWidth="1"/>
    <col min="4" max="6" width="12.75390625" style="0" customWidth="1"/>
    <col min="7" max="7" width="9.625" style="0" customWidth="1"/>
    <col min="8" max="8" width="15.75390625" style="0" customWidth="1"/>
    <col min="9" max="9" width="10.75390625" style="0" customWidth="1"/>
    <col min="10" max="10" width="16.00390625" style="0" bestFit="1" customWidth="1"/>
    <col min="11" max="11" width="12.75390625" style="0" customWidth="1"/>
  </cols>
  <sheetData>
    <row r="1" spans="1:14" s="52" customFormat="1" ht="19.5" customHeight="1">
      <c r="A1" s="88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/>
      <c r="M1"/>
      <c r="N1"/>
    </row>
    <row r="2" spans="1:11" s="47" customFormat="1" ht="34.5" customHeight="1">
      <c r="A2" s="60" t="s">
        <v>25</v>
      </c>
      <c r="B2" s="60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26</v>
      </c>
      <c r="H2" s="44" t="s">
        <v>6</v>
      </c>
      <c r="I2" s="45" t="s">
        <v>27</v>
      </c>
      <c r="J2" s="78" t="s">
        <v>28</v>
      </c>
      <c r="K2" s="78" t="s">
        <v>29</v>
      </c>
    </row>
    <row r="3" spans="1:11" ht="51.75">
      <c r="A3" s="79" t="s">
        <v>63</v>
      </c>
      <c r="B3" s="79" t="s">
        <v>64</v>
      </c>
      <c r="C3" s="79" t="s">
        <v>65</v>
      </c>
      <c r="D3" s="80">
        <v>42103</v>
      </c>
      <c r="E3" s="80">
        <v>42103</v>
      </c>
      <c r="F3" s="80">
        <v>43564</v>
      </c>
      <c r="G3" s="81">
        <v>4</v>
      </c>
      <c r="H3" s="82" t="s">
        <v>22</v>
      </c>
      <c r="I3" s="83" t="s">
        <v>66</v>
      </c>
      <c r="J3" s="84">
        <v>800</v>
      </c>
      <c r="K3" s="79">
        <v>43556</v>
      </c>
    </row>
    <row r="4" spans="1:11" ht="34.5">
      <c r="A4" s="79" t="s">
        <v>67</v>
      </c>
      <c r="B4" s="79" t="s">
        <v>68</v>
      </c>
      <c r="C4" s="79" t="s">
        <v>69</v>
      </c>
      <c r="D4" s="80">
        <v>42472</v>
      </c>
      <c r="E4" s="80">
        <v>42472</v>
      </c>
      <c r="F4" s="80">
        <v>43567</v>
      </c>
      <c r="G4" s="81">
        <v>3</v>
      </c>
      <c r="H4" s="82" t="s">
        <v>22</v>
      </c>
      <c r="I4" s="83" t="s">
        <v>70</v>
      </c>
      <c r="J4" s="85">
        <v>150</v>
      </c>
      <c r="K4" s="79">
        <v>43563</v>
      </c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9" sqref="A9"/>
    </sheetView>
  </sheetViews>
  <sheetFormatPr defaultColWidth="9.00390625" defaultRowHeight="16.5"/>
  <cols>
    <col min="1" max="1" width="24.625" style="66" customWidth="1"/>
    <col min="2" max="2" width="11.25390625" style="66" customWidth="1"/>
    <col min="3" max="3" width="14.50390625" style="66" customWidth="1"/>
    <col min="4" max="6" width="11.875" style="67" bestFit="1" customWidth="1"/>
    <col min="7" max="16384" width="9.00390625" style="66" customWidth="1"/>
  </cols>
  <sheetData>
    <row r="1" spans="1:6" s="61" customFormat="1" ht="27" customHeight="1">
      <c r="A1" s="92" t="s">
        <v>42</v>
      </c>
      <c r="B1" s="92"/>
      <c r="C1" s="92"/>
      <c r="D1" s="92"/>
      <c r="E1" s="92"/>
      <c r="F1" s="92"/>
    </row>
    <row r="2" spans="1:6" s="62" customFormat="1" ht="27" customHeight="1">
      <c r="A2" s="93" t="s">
        <v>43</v>
      </c>
      <c r="B2" s="93"/>
      <c r="C2" s="93"/>
      <c r="D2" s="93"/>
      <c r="E2" s="93"/>
      <c r="F2" s="93"/>
    </row>
    <row r="3" spans="1:6" s="63" customFormat="1" ht="15.75" customHeight="1">
      <c r="A3" s="94" t="s">
        <v>30</v>
      </c>
      <c r="B3" s="94" t="s">
        <v>31</v>
      </c>
      <c r="C3" s="94" t="s">
        <v>32</v>
      </c>
      <c r="D3" s="96" t="s">
        <v>33</v>
      </c>
      <c r="E3" s="98" t="s">
        <v>34</v>
      </c>
      <c r="F3" s="98" t="s">
        <v>35</v>
      </c>
    </row>
    <row r="4" spans="1:6" s="63" customFormat="1" ht="15.75">
      <c r="A4" s="95"/>
      <c r="B4" s="95"/>
      <c r="C4" s="95"/>
      <c r="D4" s="97"/>
      <c r="E4" s="99"/>
      <c r="F4" s="99"/>
    </row>
    <row r="5" spans="1:6" s="64" customFormat="1" ht="16.5">
      <c r="A5" s="71" t="s">
        <v>77</v>
      </c>
      <c r="B5" s="68">
        <v>22301</v>
      </c>
      <c r="C5" s="71" t="s">
        <v>78</v>
      </c>
      <c r="D5" s="69">
        <v>42466</v>
      </c>
      <c r="E5" s="69">
        <v>42466</v>
      </c>
      <c r="F5" s="69">
        <v>43561</v>
      </c>
    </row>
    <row r="6" spans="1:6" s="64" customFormat="1" ht="16.5">
      <c r="A6" s="71" t="s">
        <v>77</v>
      </c>
      <c r="B6" s="68">
        <v>22302</v>
      </c>
      <c r="C6" s="71" t="s">
        <v>79</v>
      </c>
      <c r="D6" s="69">
        <v>42466</v>
      </c>
      <c r="E6" s="69">
        <v>42466</v>
      </c>
      <c r="F6" s="69">
        <v>43561</v>
      </c>
    </row>
    <row r="7" spans="1:6" s="64" customFormat="1" ht="16.5">
      <c r="A7" s="71" t="s">
        <v>77</v>
      </c>
      <c r="B7" s="68">
        <v>22303</v>
      </c>
      <c r="C7" s="71" t="s">
        <v>80</v>
      </c>
      <c r="D7" s="69">
        <v>42467</v>
      </c>
      <c r="E7" s="69">
        <v>42467</v>
      </c>
      <c r="F7" s="69">
        <v>43562</v>
      </c>
    </row>
    <row r="8" spans="1:6" s="64" customFormat="1" ht="16.5">
      <c r="A8" s="71" t="s">
        <v>81</v>
      </c>
      <c r="B8" s="68">
        <v>45343</v>
      </c>
      <c r="C8" s="71" t="s">
        <v>82</v>
      </c>
      <c r="D8" s="69">
        <v>42482</v>
      </c>
      <c r="E8" s="69">
        <v>42482</v>
      </c>
      <c r="F8" s="69">
        <v>43577</v>
      </c>
    </row>
    <row r="9" spans="1:6" s="65" customFormat="1" ht="16.5">
      <c r="A9" s="71"/>
      <c r="B9" s="68"/>
      <c r="C9" s="71"/>
      <c r="D9" s="69"/>
      <c r="E9" s="69"/>
      <c r="F9" s="69"/>
    </row>
    <row r="10" spans="1:6" s="65" customFormat="1" ht="16.5">
      <c r="A10" s="71"/>
      <c r="B10" s="68"/>
      <c r="C10" s="71"/>
      <c r="D10" s="69"/>
      <c r="E10" s="69"/>
      <c r="F10" s="69"/>
    </row>
    <row r="11" spans="1:6" s="17" customFormat="1" ht="16.5">
      <c r="A11" s="71"/>
      <c r="B11" s="68"/>
      <c r="C11" s="71"/>
      <c r="D11" s="69"/>
      <c r="E11" s="69"/>
      <c r="F11" s="69"/>
    </row>
    <row r="12" spans="1:6" ht="18.75">
      <c r="A12" s="71"/>
      <c r="B12" s="68"/>
      <c r="C12" s="71"/>
      <c r="D12" s="69"/>
      <c r="E12" s="69"/>
      <c r="F12" s="69"/>
    </row>
    <row r="13" spans="1:6" ht="18.75">
      <c r="A13" s="71"/>
      <c r="B13" s="68"/>
      <c r="C13" s="71"/>
      <c r="D13" s="69"/>
      <c r="E13" s="69"/>
      <c r="F13" s="69"/>
    </row>
    <row r="14" spans="1:6" ht="18.75">
      <c r="A14" s="65"/>
      <c r="B14" s="65"/>
      <c r="C14" s="65"/>
      <c r="D14" s="70"/>
      <c r="E14" s="70"/>
      <c r="F14" s="70"/>
    </row>
    <row r="15" spans="1:6" ht="18.75">
      <c r="A15" s="65"/>
      <c r="B15" s="65"/>
      <c r="C15" s="65"/>
      <c r="D15" s="70"/>
      <c r="E15" s="70"/>
      <c r="F15" s="70"/>
    </row>
    <row r="16" spans="1:6" ht="18.75">
      <c r="A16" s="72" t="s">
        <v>44</v>
      </c>
      <c r="B16" s="73"/>
      <c r="C16" s="74"/>
      <c r="D16" s="75"/>
      <c r="E16" s="75"/>
      <c r="F16" s="34">
        <f>COUNT(F4:F14)</f>
        <v>4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瑋萍</dc:creator>
  <cp:keywords/>
  <dc:description/>
  <cp:lastModifiedBy>OTC</cp:lastModifiedBy>
  <cp:lastPrinted>2018-07-27T07:40:25Z</cp:lastPrinted>
  <dcterms:created xsi:type="dcterms:W3CDTF">2004-08-02T01:37:16Z</dcterms:created>
  <dcterms:modified xsi:type="dcterms:W3CDTF">2019-03-04T04:07:46Z</dcterms:modified>
  <cp:category/>
  <cp:version/>
  <cp:contentType/>
  <cp:contentStatus/>
</cp:coreProperties>
</file>