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280" windowHeight="6495" activeTab="0"/>
  </bookViews>
  <sheets>
    <sheet name="102&amp;103財務資訊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<sst xmlns="http://schemas.openxmlformats.org/spreadsheetml/2006/main" count="63" uniqueCount="63">
  <si>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Food</t>
  </si>
  <si>
    <t>Plastic</t>
  </si>
  <si>
    <t>Textile</t>
  </si>
  <si>
    <t>電機機械</t>
  </si>
  <si>
    <t>電器電纜</t>
  </si>
  <si>
    <t>化學工業</t>
  </si>
  <si>
    <t>橡膠工業</t>
  </si>
  <si>
    <t xml:space="preserve"> Rubber</t>
  </si>
  <si>
    <t>Electronics</t>
  </si>
  <si>
    <t>觀光事業</t>
  </si>
  <si>
    <t>貿易百貨</t>
  </si>
  <si>
    <t>其他業</t>
  </si>
  <si>
    <t xml:space="preserve"> Others</t>
  </si>
  <si>
    <t>Growth (%)</t>
  </si>
  <si>
    <t xml:space="preserve">食品工業 </t>
  </si>
  <si>
    <t xml:space="preserve">塑膠工業  </t>
  </si>
  <si>
    <t xml:space="preserve">紡織纖維     </t>
  </si>
  <si>
    <t xml:space="preserve">鋼鐵工業 </t>
  </si>
  <si>
    <t xml:space="preserve">建材營造 </t>
  </si>
  <si>
    <t xml:space="preserve">航運業 </t>
  </si>
  <si>
    <t xml:space="preserve">管理股票 </t>
  </si>
  <si>
    <t>生技醫療業</t>
  </si>
  <si>
    <t>金融業</t>
  </si>
  <si>
    <t>油電燃料業</t>
  </si>
  <si>
    <t>半導體業</t>
  </si>
  <si>
    <t>電腦及週邊設備業</t>
  </si>
  <si>
    <t>光電業</t>
  </si>
  <si>
    <t>電子零組件業</t>
  </si>
  <si>
    <t>電子通路業</t>
  </si>
  <si>
    <t>資訊服務業</t>
  </si>
  <si>
    <t>通訊網路業</t>
  </si>
  <si>
    <t>Semiconductor</t>
  </si>
  <si>
    <t>Information Service</t>
  </si>
  <si>
    <t>Computer &amp; Peripheral Equipment</t>
  </si>
  <si>
    <t>Optoelectronic</t>
  </si>
  <si>
    <t>Electronic Parts &amp; Components</t>
  </si>
  <si>
    <t>Building Material &amp; Construction</t>
  </si>
  <si>
    <t>Financial</t>
  </si>
  <si>
    <t>Gas &amp; Electricity</t>
  </si>
  <si>
    <t>Supervised</t>
  </si>
  <si>
    <t>Tourist</t>
  </si>
  <si>
    <t>Shipping &amp; Transportation</t>
  </si>
  <si>
    <t>Iron &amp; Steel</t>
  </si>
  <si>
    <t>Communications &amp; Internet</t>
  </si>
  <si>
    <t>Biotechnology &amp; Medical Care</t>
  </si>
  <si>
    <t>Electrical Machinery</t>
  </si>
  <si>
    <t xml:space="preserve"> Electrical &amp; Cable</t>
  </si>
  <si>
    <t>Chemical</t>
  </si>
  <si>
    <r>
      <t xml:space="preserve">公司家數
 No. of 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ompany</t>
    </r>
  </si>
  <si>
    <r>
      <t xml:space="preserve">營業收入平均值 Average </t>
    </r>
    <r>
      <rPr>
        <sz val="12"/>
        <rFont val="新細明體"/>
        <family val="1"/>
      </rPr>
      <t>R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ve</t>
    </r>
    <r>
      <rPr>
        <sz val="12"/>
        <rFont val="新細明體"/>
        <family val="1"/>
      </rPr>
      <t>nue</t>
    </r>
  </si>
  <si>
    <t>產業別 
Sector</t>
  </si>
  <si>
    <t>營收均值 成長率 (%)</t>
  </si>
  <si>
    <t>Electronic Products Distribution</t>
  </si>
  <si>
    <t xml:space="preserve">其他電子業 </t>
  </si>
  <si>
    <t>營業收入(百萬元) Revenues (NT$Million)</t>
  </si>
  <si>
    <t>文化創意業</t>
  </si>
  <si>
    <t>Trading &amp; Consumers' Goods</t>
  </si>
  <si>
    <t xml:space="preserve">Cultural and Creative </t>
  </si>
  <si>
    <t>註1：營業收入係採用自結數</t>
  </si>
  <si>
    <t>Note 1 :Revenues have not yet been audited.</t>
  </si>
  <si>
    <t>註2：金融業之金控公司營收採其各子公司營收合計數</t>
  </si>
  <si>
    <t>Note 2: Revenues of financial holding companies in financial sector include those of subsidiaries.</t>
  </si>
  <si>
    <r>
      <rPr>
        <sz val="14"/>
        <rFont val="Times New Roman"/>
        <family val="1"/>
      </rPr>
      <t>103</t>
    </r>
    <r>
      <rPr>
        <sz val="14"/>
        <rFont val="新細明體"/>
        <family val="1"/>
      </rPr>
      <t xml:space="preserve">年度上櫃公司產業別財務資訊統計表
</t>
    </r>
    <r>
      <rPr>
        <sz val="14"/>
        <rFont val="Times New Roman"/>
        <family val="1"/>
      </rPr>
      <t>Financial Information of TPEx Listed Companies in 2014 - by Sector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</si>
</sst>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0.00_);\(0.00\)"/>
    <numFmt numFmtId="179" formatCode="0.0_);\(0.0\)"/>
    <numFmt numFmtId="180" formatCode="0_);\(0\)"/>
    <numFmt numFmtId="181" formatCode="0.0"/>
    <numFmt numFmtId="182" formatCode="_-* #,##0.000_-;\-* #,##0.000_-;_-* &quot;-&quot;??_-;_-@_-"/>
    <numFmt numFmtId="183" formatCode="#,##0.0_ "/>
    <numFmt numFmtId="184" formatCode="#,##0_ 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.00"/>
    <numFmt numFmtId="191" formatCode="#,##0.00_);[Red]\(#,##0.00\)"/>
    <numFmt numFmtId="192" formatCode="0.0_ ;[Red]\-0.0\ "/>
    <numFmt numFmtId="193" formatCode="0.0_ "/>
    <numFmt numFmtId="194" formatCode="0_ "/>
    <numFmt numFmtId="195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0" fillId="0" borderId="11" xfId="33" applyNumberFormat="1" applyFont="1" applyBorder="1" applyAlignment="1">
      <alignment horizontal="center"/>
    </xf>
    <xf numFmtId="177" fontId="0" fillId="0" borderId="10" xfId="33" applyNumberFormat="1" applyFont="1" applyBorder="1" applyAlignment="1">
      <alignment horizontal="center"/>
    </xf>
    <xf numFmtId="184" fontId="0" fillId="0" borderId="11" xfId="33" applyNumberFormat="1" applyFont="1" applyBorder="1" applyAlignment="1">
      <alignment horizontal="center"/>
    </xf>
    <xf numFmtId="184" fontId="0" fillId="0" borderId="10" xfId="33" applyNumberFormat="1" applyFont="1" applyBorder="1" applyAlignment="1">
      <alignment horizontal="center"/>
    </xf>
    <xf numFmtId="177" fontId="0" fillId="0" borderId="11" xfId="33" applyNumberFormat="1" applyFont="1" applyFill="1" applyBorder="1" applyAlignment="1">
      <alignment horizontal="center"/>
    </xf>
    <xf numFmtId="177" fontId="0" fillId="0" borderId="10" xfId="33" applyNumberFormat="1" applyFont="1" applyFill="1" applyBorder="1" applyAlignment="1">
      <alignment horizontal="center"/>
    </xf>
    <xf numFmtId="184" fontId="0" fillId="0" borderId="11" xfId="33" applyNumberFormat="1" applyFont="1" applyFill="1" applyBorder="1" applyAlignment="1">
      <alignment horizontal="center"/>
    </xf>
    <xf numFmtId="184" fontId="0" fillId="0" borderId="10" xfId="33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23.50390625" style="4" customWidth="1"/>
    <col min="2" max="3" width="8.25390625" style="4" customWidth="1"/>
    <col min="4" max="7" width="10.625" style="4" customWidth="1"/>
    <col min="8" max="8" width="12.375" style="4" bestFit="1" customWidth="1"/>
    <col min="9" max="9" width="19.00390625" style="2" customWidth="1"/>
    <col min="10" max="16384" width="9.00390625" style="2" customWidth="1"/>
  </cols>
  <sheetData>
    <row r="1" spans="1:8" s="1" customFormat="1" ht="38.25" customHeight="1">
      <c r="A1" s="35" t="s">
        <v>62</v>
      </c>
      <c r="B1" s="35"/>
      <c r="C1" s="35"/>
      <c r="D1" s="35"/>
      <c r="E1" s="35"/>
      <c r="F1" s="35"/>
      <c r="G1" s="35"/>
      <c r="H1" s="35"/>
    </row>
    <row r="2" spans="1:8" s="3" customFormat="1" ht="34.5" customHeight="1">
      <c r="A2" s="11" t="s">
        <v>50</v>
      </c>
      <c r="B2" s="36" t="s">
        <v>48</v>
      </c>
      <c r="C2" s="37"/>
      <c r="D2" s="38" t="s">
        <v>54</v>
      </c>
      <c r="E2" s="37"/>
      <c r="F2" s="36" t="s">
        <v>49</v>
      </c>
      <c r="G2" s="37"/>
      <c r="H2" s="12" t="s">
        <v>51</v>
      </c>
    </row>
    <row r="3" spans="1:8" s="26" customFormat="1" ht="18.75" customHeight="1">
      <c r="A3" s="24"/>
      <c r="B3" s="25">
        <v>102</v>
      </c>
      <c r="C3" s="25">
        <v>103</v>
      </c>
      <c r="D3" s="25">
        <v>102</v>
      </c>
      <c r="E3" s="25">
        <v>103</v>
      </c>
      <c r="F3" s="25">
        <v>102</v>
      </c>
      <c r="G3" s="25">
        <v>103</v>
      </c>
      <c r="H3" s="24" t="s">
        <v>13</v>
      </c>
    </row>
    <row r="4" spans="1:8" s="1" customFormat="1" ht="16.5">
      <c r="A4" s="7" t="s">
        <v>21</v>
      </c>
      <c r="B4" s="29">
        <v>57</v>
      </c>
      <c r="C4" s="29">
        <v>61</v>
      </c>
      <c r="D4" s="29">
        <v>64299</v>
      </c>
      <c r="E4" s="29">
        <v>75028</v>
      </c>
      <c r="F4" s="29">
        <f>D4/B4</f>
        <v>1128.0526315789473</v>
      </c>
      <c r="G4" s="29">
        <f>E4/C4</f>
        <v>1229.967213114754</v>
      </c>
      <c r="H4" s="27">
        <f>(G4-F4)/F4*100</f>
        <v>9.034559087296824</v>
      </c>
    </row>
    <row r="5" spans="1:8" s="1" customFormat="1" ht="33">
      <c r="A5" s="6" t="s">
        <v>44</v>
      </c>
      <c r="B5" s="30"/>
      <c r="C5" s="30"/>
      <c r="D5" s="30"/>
      <c r="E5" s="30"/>
      <c r="F5" s="30"/>
      <c r="G5" s="30"/>
      <c r="H5" s="28"/>
    </row>
    <row r="6" spans="1:8" s="1" customFormat="1" ht="16.5">
      <c r="A6" s="7" t="s">
        <v>14</v>
      </c>
      <c r="B6" s="29">
        <v>5</v>
      </c>
      <c r="C6" s="29">
        <v>5</v>
      </c>
      <c r="D6" s="29">
        <v>9610</v>
      </c>
      <c r="E6" s="29">
        <v>9788</v>
      </c>
      <c r="F6" s="29">
        <f>D6/B6</f>
        <v>1922</v>
      </c>
      <c r="G6" s="29">
        <f>E6/C6</f>
        <v>1957.6</v>
      </c>
      <c r="H6" s="27">
        <f>(G6-F6)/F6*100</f>
        <v>1.8522372528615976</v>
      </c>
    </row>
    <row r="7" spans="1:8" s="1" customFormat="1" ht="16.5">
      <c r="A7" s="6" t="s">
        <v>0</v>
      </c>
      <c r="B7" s="30"/>
      <c r="C7" s="30"/>
      <c r="D7" s="30"/>
      <c r="E7" s="30"/>
      <c r="F7" s="30"/>
      <c r="G7" s="30"/>
      <c r="H7" s="28"/>
    </row>
    <row r="8" spans="1:8" s="1" customFormat="1" ht="16.5">
      <c r="A8" s="7" t="s">
        <v>15</v>
      </c>
      <c r="B8" s="29">
        <v>6</v>
      </c>
      <c r="C8" s="29">
        <v>6</v>
      </c>
      <c r="D8" s="29">
        <v>9390</v>
      </c>
      <c r="E8" s="29">
        <v>9993</v>
      </c>
      <c r="F8" s="29">
        <f>D8/B8</f>
        <v>1565</v>
      </c>
      <c r="G8" s="29">
        <f>E8/C8</f>
        <v>1665.5</v>
      </c>
      <c r="H8" s="27">
        <f>(G8-F8)/F8*100</f>
        <v>6.421725239616613</v>
      </c>
    </row>
    <row r="9" spans="1:8" s="1" customFormat="1" ht="16.5">
      <c r="A9" s="6" t="s">
        <v>1</v>
      </c>
      <c r="B9" s="30"/>
      <c r="C9" s="30"/>
      <c r="D9" s="30"/>
      <c r="E9" s="30"/>
      <c r="F9" s="30"/>
      <c r="G9" s="30"/>
      <c r="H9" s="28"/>
    </row>
    <row r="10" spans="1:8" s="1" customFormat="1" ht="16.5">
      <c r="A10" s="7" t="s">
        <v>16</v>
      </c>
      <c r="B10" s="29">
        <v>9</v>
      </c>
      <c r="C10" s="29">
        <v>10</v>
      </c>
      <c r="D10" s="29">
        <v>13469</v>
      </c>
      <c r="E10" s="29">
        <v>15367</v>
      </c>
      <c r="F10" s="29">
        <f>D10/B10</f>
        <v>1496.5555555555557</v>
      </c>
      <c r="G10" s="29">
        <f>E10/C10</f>
        <v>1536.7</v>
      </c>
      <c r="H10" s="27">
        <f>(G10-F10)/F10*100</f>
        <v>2.6824560100972565</v>
      </c>
    </row>
    <row r="11" spans="1:8" s="1" customFormat="1" ht="16.5">
      <c r="A11" s="6" t="s">
        <v>2</v>
      </c>
      <c r="B11" s="30"/>
      <c r="C11" s="30"/>
      <c r="D11" s="30"/>
      <c r="E11" s="30"/>
      <c r="F11" s="30"/>
      <c r="G11" s="30"/>
      <c r="H11" s="28"/>
    </row>
    <row r="12" spans="1:8" s="1" customFormat="1" ht="16.5">
      <c r="A12" s="7" t="s">
        <v>3</v>
      </c>
      <c r="B12" s="29">
        <v>33</v>
      </c>
      <c r="C12" s="29">
        <v>33</v>
      </c>
      <c r="D12" s="29">
        <v>61667</v>
      </c>
      <c r="E12" s="29">
        <v>59916</v>
      </c>
      <c r="F12" s="29">
        <f>D12/B12</f>
        <v>1868.6969696969697</v>
      </c>
      <c r="G12" s="29">
        <f>E12/C12</f>
        <v>1815.6363636363637</v>
      </c>
      <c r="H12" s="27">
        <f>(G12-F12)/F12*100</f>
        <v>-2.83944411111291</v>
      </c>
    </row>
    <row r="13" spans="1:8" s="1" customFormat="1" ht="16.5">
      <c r="A13" s="6" t="s">
        <v>45</v>
      </c>
      <c r="B13" s="30"/>
      <c r="C13" s="30"/>
      <c r="D13" s="30"/>
      <c r="E13" s="30"/>
      <c r="F13" s="30"/>
      <c r="G13" s="30"/>
      <c r="H13" s="28"/>
    </row>
    <row r="14" spans="1:8" s="1" customFormat="1" ht="16.5">
      <c r="A14" s="7" t="s">
        <v>4</v>
      </c>
      <c r="B14" s="29">
        <v>2</v>
      </c>
      <c r="C14" s="29">
        <v>2</v>
      </c>
      <c r="D14" s="29">
        <v>3096</v>
      </c>
      <c r="E14" s="29">
        <v>2314</v>
      </c>
      <c r="F14" s="29">
        <f>D14/B14</f>
        <v>1548</v>
      </c>
      <c r="G14" s="29">
        <f>E14/C14</f>
        <v>1157</v>
      </c>
      <c r="H14" s="27">
        <f>(G14-F14)/F14*100</f>
        <v>-25.25839793281654</v>
      </c>
    </row>
    <row r="15" spans="1:8" s="1" customFormat="1" ht="16.5">
      <c r="A15" s="6" t="s">
        <v>46</v>
      </c>
      <c r="B15" s="30"/>
      <c r="C15" s="30"/>
      <c r="D15" s="30"/>
      <c r="E15" s="30"/>
      <c r="F15" s="30"/>
      <c r="G15" s="30"/>
      <c r="H15" s="28"/>
    </row>
    <row r="16" spans="1:8" s="1" customFormat="1" ht="16.5">
      <c r="A16" s="7" t="s">
        <v>5</v>
      </c>
      <c r="B16" s="29">
        <v>14</v>
      </c>
      <c r="C16" s="29">
        <v>13</v>
      </c>
      <c r="D16" s="29">
        <v>38075</v>
      </c>
      <c r="E16" s="29">
        <v>31164</v>
      </c>
      <c r="F16" s="29">
        <f>D16/B16</f>
        <v>2719.6428571428573</v>
      </c>
      <c r="G16" s="29">
        <f>E16/C16</f>
        <v>2397.230769230769</v>
      </c>
      <c r="H16" s="27">
        <f>(G16-F16)/F16*100</f>
        <v>-11.854942168796416</v>
      </c>
    </row>
    <row r="17" spans="1:8" s="1" customFormat="1" ht="16.5">
      <c r="A17" s="6" t="s">
        <v>47</v>
      </c>
      <c r="B17" s="30"/>
      <c r="C17" s="30"/>
      <c r="D17" s="30"/>
      <c r="E17" s="30"/>
      <c r="F17" s="30"/>
      <c r="G17" s="30"/>
      <c r="H17" s="28"/>
    </row>
    <row r="18" spans="1:8" s="1" customFormat="1" ht="16.5">
      <c r="A18" s="7" t="s">
        <v>30</v>
      </c>
      <c r="B18" s="29">
        <v>40</v>
      </c>
      <c r="C18" s="29">
        <v>42</v>
      </c>
      <c r="D18" s="29">
        <v>77203</v>
      </c>
      <c r="E18" s="29">
        <v>80606</v>
      </c>
      <c r="F18" s="29">
        <f>D18/B18</f>
        <v>1930.075</v>
      </c>
      <c r="G18" s="29">
        <f>E18/C18</f>
        <v>1919.1904761904761</v>
      </c>
      <c r="H18" s="27">
        <f>(G18-F18)/F18*100</f>
        <v>-0.5639430493386992</v>
      </c>
    </row>
    <row r="19" spans="1:8" s="1" customFormat="1" ht="18" customHeight="1">
      <c r="A19" s="6" t="s">
        <v>43</v>
      </c>
      <c r="B19" s="30"/>
      <c r="C19" s="30"/>
      <c r="D19" s="30"/>
      <c r="E19" s="30"/>
      <c r="F19" s="30"/>
      <c r="G19" s="30"/>
      <c r="H19" s="28"/>
    </row>
    <row r="20" spans="1:8" s="1" customFormat="1" ht="16.5">
      <c r="A20" s="7" t="s">
        <v>17</v>
      </c>
      <c r="B20" s="29">
        <v>11</v>
      </c>
      <c r="C20" s="29">
        <v>12</v>
      </c>
      <c r="D20" s="29">
        <v>60678</v>
      </c>
      <c r="E20" s="29">
        <v>73350</v>
      </c>
      <c r="F20" s="29">
        <f>D20/B20</f>
        <v>5516.181818181818</v>
      </c>
      <c r="G20" s="29">
        <f>E20/C20</f>
        <v>6112.5</v>
      </c>
      <c r="H20" s="27">
        <f>(G20-F20)/F20*100</f>
        <v>10.810343122713343</v>
      </c>
    </row>
    <row r="21" spans="1:8" s="1" customFormat="1" ht="16.5">
      <c r="A21" s="6" t="s">
        <v>42</v>
      </c>
      <c r="B21" s="30"/>
      <c r="C21" s="30"/>
      <c r="D21" s="30"/>
      <c r="E21" s="30"/>
      <c r="F21" s="30"/>
      <c r="G21" s="30"/>
      <c r="H21" s="28"/>
    </row>
    <row r="22" spans="1:8" s="1" customFormat="1" ht="16.5">
      <c r="A22" s="7" t="s">
        <v>6</v>
      </c>
      <c r="B22" s="29">
        <v>1</v>
      </c>
      <c r="C22" s="29">
        <v>1</v>
      </c>
      <c r="D22" s="29">
        <v>1100</v>
      </c>
      <c r="E22" s="29">
        <v>1048</v>
      </c>
      <c r="F22" s="29">
        <f>D22/B22</f>
        <v>1100</v>
      </c>
      <c r="G22" s="29">
        <f>E22/C22</f>
        <v>1048</v>
      </c>
      <c r="H22" s="27">
        <f>(G22-F22)/F22*100</f>
        <v>-4.7272727272727275</v>
      </c>
    </row>
    <row r="23" spans="1:8" s="1" customFormat="1" ht="16.5">
      <c r="A23" s="6" t="s">
        <v>7</v>
      </c>
      <c r="B23" s="30"/>
      <c r="C23" s="30"/>
      <c r="D23" s="30"/>
      <c r="E23" s="30"/>
      <c r="F23" s="30"/>
      <c r="G23" s="30"/>
      <c r="H23" s="28"/>
    </row>
    <row r="24" spans="1:8" s="5" customFormat="1" ht="16.5">
      <c r="A24" s="8" t="s">
        <v>29</v>
      </c>
      <c r="B24" s="33">
        <v>24</v>
      </c>
      <c r="C24" s="33">
        <v>24</v>
      </c>
      <c r="D24" s="33">
        <v>44061</v>
      </c>
      <c r="E24" s="33">
        <v>48869</v>
      </c>
      <c r="F24" s="33">
        <f>D24/B24</f>
        <v>1835.875</v>
      </c>
      <c r="G24" s="33">
        <f>E24/C24</f>
        <v>2036.2083333333333</v>
      </c>
      <c r="H24" s="31">
        <f>(G24-F24)/F24*100</f>
        <v>10.912144526905877</v>
      </c>
    </row>
    <row r="25" spans="1:8" s="5" customFormat="1" ht="16.5">
      <c r="A25" s="9" t="s">
        <v>32</v>
      </c>
      <c r="B25" s="34"/>
      <c r="C25" s="34"/>
      <c r="D25" s="34"/>
      <c r="E25" s="34"/>
      <c r="F25" s="34"/>
      <c r="G25" s="34"/>
      <c r="H25" s="32"/>
    </row>
    <row r="26" spans="1:8" s="5" customFormat="1" ht="16.5">
      <c r="A26" s="15" t="s">
        <v>53</v>
      </c>
      <c r="B26" s="33">
        <v>40</v>
      </c>
      <c r="C26" s="33">
        <v>40</v>
      </c>
      <c r="D26" s="33">
        <v>115788</v>
      </c>
      <c r="E26" s="33">
        <v>133648</v>
      </c>
      <c r="F26" s="29">
        <f>D26/B26</f>
        <v>2894.7</v>
      </c>
      <c r="G26" s="29">
        <f>E26/C26</f>
        <v>3341.2</v>
      </c>
      <c r="H26" s="31">
        <f>(G26-F26)/F26*100</f>
        <v>15.424741769440702</v>
      </c>
    </row>
    <row r="27" spans="1:8" s="5" customFormat="1" ht="16.5">
      <c r="A27" s="9" t="s">
        <v>8</v>
      </c>
      <c r="B27" s="34"/>
      <c r="C27" s="34"/>
      <c r="D27" s="34"/>
      <c r="E27" s="34"/>
      <c r="F27" s="30"/>
      <c r="G27" s="30"/>
      <c r="H27" s="32"/>
    </row>
    <row r="28" spans="1:8" s="5" customFormat="1" ht="16.5">
      <c r="A28" s="10" t="s">
        <v>24</v>
      </c>
      <c r="B28" s="33">
        <v>68</v>
      </c>
      <c r="C28" s="33">
        <v>69</v>
      </c>
      <c r="D28" s="33">
        <v>213517</v>
      </c>
      <c r="E28" s="33">
        <v>226597</v>
      </c>
      <c r="F28" s="29">
        <f>D28/B28</f>
        <v>3139.955882352941</v>
      </c>
      <c r="G28" s="29">
        <f>E28/C28</f>
        <v>3284.014492753623</v>
      </c>
      <c r="H28" s="31">
        <f>(G28-F28)/F28*100</f>
        <v>4.587918295614109</v>
      </c>
    </row>
    <row r="29" spans="1:8" s="5" customFormat="1" ht="16.5">
      <c r="A29" s="9" t="s">
        <v>31</v>
      </c>
      <c r="B29" s="34"/>
      <c r="C29" s="34"/>
      <c r="D29" s="34"/>
      <c r="E29" s="34"/>
      <c r="F29" s="30"/>
      <c r="G29" s="30"/>
      <c r="H29" s="32"/>
    </row>
    <row r="30" spans="1:8" s="5" customFormat="1" ht="16.5">
      <c r="A30" s="10" t="s">
        <v>25</v>
      </c>
      <c r="B30" s="33">
        <v>51</v>
      </c>
      <c r="C30" s="33">
        <v>51</v>
      </c>
      <c r="D30" s="33">
        <v>315771</v>
      </c>
      <c r="E30" s="33">
        <v>258736</v>
      </c>
      <c r="F30" s="29">
        <f>D30/B30</f>
        <v>6191.588235294118</v>
      </c>
      <c r="G30" s="29">
        <f>E30/C30</f>
        <v>5073.254901960784</v>
      </c>
      <c r="H30" s="31">
        <f>(G30-F30)/F30*100</f>
        <v>-18.0621399685215</v>
      </c>
    </row>
    <row r="31" spans="1:8" s="5" customFormat="1" ht="33">
      <c r="A31" s="9" t="s">
        <v>33</v>
      </c>
      <c r="B31" s="34"/>
      <c r="C31" s="34"/>
      <c r="D31" s="34"/>
      <c r="E31" s="34"/>
      <c r="F31" s="30"/>
      <c r="G31" s="30"/>
      <c r="H31" s="32"/>
    </row>
    <row r="32" spans="1:8" s="5" customFormat="1" ht="16.5">
      <c r="A32" s="10" t="s">
        <v>26</v>
      </c>
      <c r="B32" s="33">
        <v>53</v>
      </c>
      <c r="C32" s="33">
        <v>54</v>
      </c>
      <c r="D32" s="33">
        <v>149044</v>
      </c>
      <c r="E32" s="33">
        <v>230544</v>
      </c>
      <c r="F32" s="29">
        <f>D32/B32</f>
        <v>2812.1509433962265</v>
      </c>
      <c r="G32" s="29">
        <f>E32/C32</f>
        <v>4269.333333333333</v>
      </c>
      <c r="H32" s="31">
        <f>(G32-F32)/F32*100</f>
        <v>51.81736042153099</v>
      </c>
    </row>
    <row r="33" spans="1:8" s="5" customFormat="1" ht="16.5">
      <c r="A33" s="9" t="s">
        <v>34</v>
      </c>
      <c r="B33" s="34"/>
      <c r="C33" s="34"/>
      <c r="D33" s="34"/>
      <c r="E33" s="34"/>
      <c r="F33" s="30"/>
      <c r="G33" s="30"/>
      <c r="H33" s="32"/>
    </row>
    <row r="34" spans="1:8" s="5" customFormat="1" ht="16.5">
      <c r="A34" s="10" t="s">
        <v>27</v>
      </c>
      <c r="B34" s="33">
        <v>113</v>
      </c>
      <c r="C34" s="33">
        <v>118</v>
      </c>
      <c r="D34" s="33">
        <v>244507</v>
      </c>
      <c r="E34" s="33">
        <v>268604</v>
      </c>
      <c r="F34" s="29">
        <f>D34/B34</f>
        <v>2163.778761061947</v>
      </c>
      <c r="G34" s="29">
        <f>E34/C34</f>
        <v>2276.3050847457625</v>
      </c>
      <c r="H34" s="31">
        <f>(G34-F34)/F34*100</f>
        <v>5.200454210419803</v>
      </c>
    </row>
    <row r="35" spans="1:8" s="5" customFormat="1" ht="33">
      <c r="A35" s="9" t="s">
        <v>35</v>
      </c>
      <c r="B35" s="34"/>
      <c r="C35" s="34"/>
      <c r="D35" s="34"/>
      <c r="E35" s="34"/>
      <c r="F35" s="30"/>
      <c r="G35" s="30"/>
      <c r="H35" s="32"/>
    </row>
    <row r="36" spans="1:8" s="5" customFormat="1" ht="16.5">
      <c r="A36" s="10" t="s">
        <v>28</v>
      </c>
      <c r="B36" s="33">
        <v>18</v>
      </c>
      <c r="C36" s="33">
        <v>18</v>
      </c>
      <c r="D36" s="33">
        <v>76481</v>
      </c>
      <c r="E36" s="33">
        <v>83165</v>
      </c>
      <c r="F36" s="29">
        <f>D36/B36</f>
        <v>4248.944444444444</v>
      </c>
      <c r="G36" s="29">
        <f>E36/C36</f>
        <v>4620.277777777777</v>
      </c>
      <c r="H36" s="31">
        <f>(G36-F36)/F36*100</f>
        <v>8.739425478223342</v>
      </c>
    </row>
    <row r="37" spans="1:8" s="5" customFormat="1" ht="33">
      <c r="A37" s="13" t="s">
        <v>52</v>
      </c>
      <c r="B37" s="34"/>
      <c r="C37" s="34"/>
      <c r="D37" s="34"/>
      <c r="E37" s="34"/>
      <c r="F37" s="30"/>
      <c r="G37" s="30"/>
      <c r="H37" s="32"/>
    </row>
    <row r="38" spans="1:8" s="1" customFormat="1" ht="16.5">
      <c r="A38" s="14" t="s">
        <v>18</v>
      </c>
      <c r="B38" s="29">
        <v>24</v>
      </c>
      <c r="C38" s="29">
        <v>23</v>
      </c>
      <c r="D38" s="29">
        <v>54463</v>
      </c>
      <c r="E38" s="29">
        <v>44274</v>
      </c>
      <c r="F38" s="29">
        <f>D38/B38</f>
        <v>2269.2916666666665</v>
      </c>
      <c r="G38" s="29">
        <f>E38/C38</f>
        <v>1924.9565217391305</v>
      </c>
      <c r="H38" s="27">
        <f>(G38-F38)/F38*100</f>
        <v>-15.173683929017617</v>
      </c>
    </row>
    <row r="39" spans="1:8" s="1" customFormat="1" ht="33">
      <c r="A39" s="6" t="s">
        <v>36</v>
      </c>
      <c r="B39" s="30"/>
      <c r="C39" s="30"/>
      <c r="D39" s="30"/>
      <c r="E39" s="30"/>
      <c r="F39" s="30"/>
      <c r="G39" s="30"/>
      <c r="H39" s="28"/>
    </row>
    <row r="40" spans="1:8" s="1" customFormat="1" ht="16.5">
      <c r="A40" s="7" t="s">
        <v>19</v>
      </c>
      <c r="B40" s="29">
        <v>5</v>
      </c>
      <c r="C40" s="29">
        <v>6</v>
      </c>
      <c r="D40" s="29">
        <v>26157</v>
      </c>
      <c r="E40" s="29">
        <v>30285</v>
      </c>
      <c r="F40" s="29">
        <f>D40/B40</f>
        <v>5231.4</v>
      </c>
      <c r="G40" s="29">
        <f>E40/C40</f>
        <v>5047.5</v>
      </c>
      <c r="H40" s="27">
        <f>(G40-F40)/F40*100</f>
        <v>-3.515311388920741</v>
      </c>
    </row>
    <row r="41" spans="1:8" s="1" customFormat="1" ht="16.5">
      <c r="A41" s="6" t="s">
        <v>41</v>
      </c>
      <c r="B41" s="30"/>
      <c r="C41" s="30"/>
      <c r="D41" s="30"/>
      <c r="E41" s="30"/>
      <c r="F41" s="30"/>
      <c r="G41" s="30"/>
      <c r="H41" s="28"/>
    </row>
    <row r="42" spans="1:8" s="1" customFormat="1" ht="16.5">
      <c r="A42" s="7" t="s">
        <v>9</v>
      </c>
      <c r="B42" s="29">
        <v>9</v>
      </c>
      <c r="C42" s="29">
        <v>11</v>
      </c>
      <c r="D42" s="29">
        <v>15225</v>
      </c>
      <c r="E42" s="29">
        <v>17787</v>
      </c>
      <c r="F42" s="29">
        <f>D42/B42</f>
        <v>1691.6666666666667</v>
      </c>
      <c r="G42" s="29">
        <f>E42/C42</f>
        <v>1617</v>
      </c>
      <c r="H42" s="27">
        <f>(G42-F42)/F42*100</f>
        <v>-4.41379310344828</v>
      </c>
    </row>
    <row r="43" spans="1:8" s="1" customFormat="1" ht="16.5">
      <c r="A43" s="6" t="s">
        <v>40</v>
      </c>
      <c r="B43" s="30"/>
      <c r="C43" s="30"/>
      <c r="D43" s="30"/>
      <c r="E43" s="30"/>
      <c r="F43" s="30"/>
      <c r="G43" s="30"/>
      <c r="H43" s="28"/>
    </row>
    <row r="44" spans="1:8" s="1" customFormat="1" ht="16.5">
      <c r="A44" s="7" t="s">
        <v>22</v>
      </c>
      <c r="B44" s="29">
        <v>8</v>
      </c>
      <c r="C44" s="29">
        <v>9</v>
      </c>
      <c r="D44" s="29">
        <v>16065</v>
      </c>
      <c r="E44" s="29">
        <v>17115</v>
      </c>
      <c r="F44" s="29">
        <f>D44/B44</f>
        <v>2008.125</v>
      </c>
      <c r="G44" s="29">
        <f>E44/C44</f>
        <v>1901.6666666666667</v>
      </c>
      <c r="H44" s="27">
        <f>(G44-F44)/F44*100</f>
        <v>-5.301379811183729</v>
      </c>
    </row>
    <row r="45" spans="1:9" s="1" customFormat="1" ht="16.5">
      <c r="A45" s="6" t="s">
        <v>37</v>
      </c>
      <c r="B45" s="30"/>
      <c r="C45" s="30"/>
      <c r="D45" s="30"/>
      <c r="E45" s="30"/>
      <c r="F45" s="30"/>
      <c r="G45" s="30"/>
      <c r="H45" s="28"/>
      <c r="I45" s="23"/>
    </row>
    <row r="46" spans="1:8" s="1" customFormat="1" ht="16.5">
      <c r="A46" s="7" t="s">
        <v>10</v>
      </c>
      <c r="B46" s="29">
        <v>12</v>
      </c>
      <c r="C46" s="29">
        <v>12</v>
      </c>
      <c r="D46" s="29">
        <v>76879</v>
      </c>
      <c r="E46" s="29">
        <v>86320</v>
      </c>
      <c r="F46" s="29">
        <f>D46/B46</f>
        <v>6406.583333333333</v>
      </c>
      <c r="G46" s="29">
        <f>E46/C46</f>
        <v>7193.333333333333</v>
      </c>
      <c r="H46" s="27">
        <f>(G46-F46)/F46*100</f>
        <v>12.280336632890647</v>
      </c>
    </row>
    <row r="47" spans="1:8" s="1" customFormat="1" ht="33">
      <c r="A47" s="16" t="s">
        <v>56</v>
      </c>
      <c r="B47" s="30"/>
      <c r="C47" s="30"/>
      <c r="D47" s="30"/>
      <c r="E47" s="30"/>
      <c r="F47" s="30"/>
      <c r="G47" s="30"/>
      <c r="H47" s="28"/>
    </row>
    <row r="48" spans="1:9" s="5" customFormat="1" ht="16.5">
      <c r="A48" s="8" t="s">
        <v>23</v>
      </c>
      <c r="B48" s="33">
        <v>4</v>
      </c>
      <c r="C48" s="33">
        <v>4</v>
      </c>
      <c r="D48" s="33">
        <v>12984</v>
      </c>
      <c r="E48" s="33">
        <v>13341</v>
      </c>
      <c r="F48" s="29">
        <f>D48/B48</f>
        <v>3246</v>
      </c>
      <c r="G48" s="29">
        <f>E48/C48</f>
        <v>3335.25</v>
      </c>
      <c r="H48" s="31">
        <f>(G48-F48)/F48*100</f>
        <v>2.749537892791128</v>
      </c>
      <c r="I48" s="23"/>
    </row>
    <row r="49" spans="1:8" s="5" customFormat="1" ht="16.5">
      <c r="A49" s="9" t="s">
        <v>38</v>
      </c>
      <c r="B49" s="34"/>
      <c r="C49" s="34"/>
      <c r="D49" s="34"/>
      <c r="E49" s="34"/>
      <c r="F49" s="30"/>
      <c r="G49" s="30"/>
      <c r="H49" s="32"/>
    </row>
    <row r="50" spans="1:8" s="5" customFormat="1" ht="16.5">
      <c r="A50" s="8" t="s">
        <v>55</v>
      </c>
      <c r="B50" s="33">
        <v>18</v>
      </c>
      <c r="C50" s="33">
        <v>20</v>
      </c>
      <c r="D50" s="33">
        <v>32487</v>
      </c>
      <c r="E50" s="33">
        <v>38075</v>
      </c>
      <c r="F50" s="33">
        <f>D50/B50</f>
        <v>1804.8333333333333</v>
      </c>
      <c r="G50" s="33">
        <f>E50/C50</f>
        <v>1903.75</v>
      </c>
      <c r="H50" s="31">
        <f>(G50-F50)/F50*100</f>
        <v>5.4806537999815355</v>
      </c>
    </row>
    <row r="51" spans="1:8" s="5" customFormat="1" ht="16.5">
      <c r="A51" s="9" t="s">
        <v>57</v>
      </c>
      <c r="B51" s="34"/>
      <c r="C51" s="34"/>
      <c r="D51" s="34"/>
      <c r="E51" s="34"/>
      <c r="F51" s="34"/>
      <c r="G51" s="34"/>
      <c r="H51" s="32"/>
    </row>
    <row r="52" spans="1:8" s="1" customFormat="1" ht="16.5">
      <c r="A52" s="7" t="s">
        <v>11</v>
      </c>
      <c r="B52" s="29">
        <v>35</v>
      </c>
      <c r="C52" s="29">
        <v>39</v>
      </c>
      <c r="D52" s="29">
        <v>79649</v>
      </c>
      <c r="E52" s="29">
        <v>86404</v>
      </c>
      <c r="F52" s="29">
        <f>D52/B52</f>
        <v>2275.6857142857143</v>
      </c>
      <c r="G52" s="29">
        <f>E52/C52</f>
        <v>2215.4871794871797</v>
      </c>
      <c r="H52" s="27">
        <f>(G52-F52)/F52*100</f>
        <v>-2.645292116597462</v>
      </c>
    </row>
    <row r="53" spans="1:8" s="1" customFormat="1" ht="16.5">
      <c r="A53" s="6" t="s">
        <v>12</v>
      </c>
      <c r="B53" s="30"/>
      <c r="C53" s="30"/>
      <c r="D53" s="30"/>
      <c r="E53" s="30"/>
      <c r="F53" s="30"/>
      <c r="G53" s="30"/>
      <c r="H53" s="28"/>
    </row>
    <row r="54" spans="1:8" s="1" customFormat="1" ht="16.5">
      <c r="A54" s="7" t="s">
        <v>20</v>
      </c>
      <c r="B54" s="29">
        <v>2</v>
      </c>
      <c r="C54" s="29">
        <v>2</v>
      </c>
      <c r="D54" s="29">
        <v>69</v>
      </c>
      <c r="E54" s="29">
        <v>218</v>
      </c>
      <c r="F54" s="29">
        <f>D54/B54</f>
        <v>34.5</v>
      </c>
      <c r="G54" s="29">
        <f>E54/C54</f>
        <v>109</v>
      </c>
      <c r="H54" s="27">
        <f>(G54-F54)/F54*100</f>
        <v>215.94202898550722</v>
      </c>
    </row>
    <row r="55" spans="1:8" s="1" customFormat="1" ht="16.5">
      <c r="A55" s="6" t="s">
        <v>39</v>
      </c>
      <c r="B55" s="30"/>
      <c r="C55" s="30"/>
      <c r="D55" s="30"/>
      <c r="E55" s="30"/>
      <c r="F55" s="30"/>
      <c r="G55" s="30"/>
      <c r="H55" s="28"/>
    </row>
    <row r="56" spans="1:8" s="21" customFormat="1" ht="16.5">
      <c r="A56" s="20" t="s">
        <v>58</v>
      </c>
      <c r="B56" s="17"/>
      <c r="C56" s="17"/>
      <c r="D56" s="17"/>
      <c r="E56" s="17"/>
      <c r="F56" s="18"/>
      <c r="G56" s="18"/>
      <c r="H56" s="18"/>
    </row>
    <row r="57" spans="1:8" s="21" customFormat="1" ht="16.5">
      <c r="A57" s="22" t="s">
        <v>60</v>
      </c>
      <c r="B57" s="19"/>
      <c r="C57" s="19"/>
      <c r="D57" s="19"/>
      <c r="E57" s="19"/>
      <c r="F57" s="19"/>
      <c r="G57" s="18"/>
      <c r="H57" s="18"/>
    </row>
    <row r="58" spans="1:8" s="21" customFormat="1" ht="16.5">
      <c r="A58" s="20" t="s">
        <v>59</v>
      </c>
      <c r="B58" s="18"/>
      <c r="C58" s="18"/>
      <c r="D58" s="18"/>
      <c r="E58" s="18"/>
      <c r="F58" s="18"/>
      <c r="G58" s="18"/>
      <c r="H58" s="18"/>
    </row>
    <row r="59" spans="1:8" s="21" customFormat="1" ht="16.5">
      <c r="A59" s="20" t="s">
        <v>61</v>
      </c>
      <c r="B59" s="18"/>
      <c r="C59" s="18"/>
      <c r="D59" s="18"/>
      <c r="E59" s="18"/>
      <c r="F59" s="18"/>
      <c r="G59" s="18"/>
      <c r="H59" s="18"/>
    </row>
  </sheetData>
  <sheetProtection/>
  <mergeCells count="186">
    <mergeCell ref="A1:H1"/>
    <mergeCell ref="B2:C2"/>
    <mergeCell ref="D2:E2"/>
    <mergeCell ref="F2:G2"/>
    <mergeCell ref="B4:B5"/>
    <mergeCell ref="C4:C5"/>
    <mergeCell ref="D4:D5"/>
    <mergeCell ref="E4:E5"/>
    <mergeCell ref="F4:F5"/>
    <mergeCell ref="G4:G5"/>
    <mergeCell ref="H4:H5"/>
    <mergeCell ref="B6:B7"/>
    <mergeCell ref="C6:C7"/>
    <mergeCell ref="D6:D7"/>
    <mergeCell ref="E6:E7"/>
    <mergeCell ref="F6:F7"/>
    <mergeCell ref="G6:G7"/>
    <mergeCell ref="H6:H7"/>
    <mergeCell ref="G10:G11"/>
    <mergeCell ref="H10:H11"/>
    <mergeCell ref="B8:B9"/>
    <mergeCell ref="C8:C9"/>
    <mergeCell ref="D8:D9"/>
    <mergeCell ref="E8:E9"/>
    <mergeCell ref="F8:F9"/>
    <mergeCell ref="G8:G9"/>
    <mergeCell ref="D12:D13"/>
    <mergeCell ref="E12:E13"/>
    <mergeCell ref="F12:F13"/>
    <mergeCell ref="G12:G13"/>
    <mergeCell ref="H8:H9"/>
    <mergeCell ref="B10:B11"/>
    <mergeCell ref="C10:C11"/>
    <mergeCell ref="D10:D11"/>
    <mergeCell ref="E10:E11"/>
    <mergeCell ref="F10:F11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G18:G19"/>
    <mergeCell ref="H18:H19"/>
    <mergeCell ref="B16:B17"/>
    <mergeCell ref="C16:C17"/>
    <mergeCell ref="D16:D17"/>
    <mergeCell ref="E16:E17"/>
    <mergeCell ref="F16:F17"/>
    <mergeCell ref="G16:G17"/>
    <mergeCell ref="D20:D21"/>
    <mergeCell ref="E20:E21"/>
    <mergeCell ref="F20:F21"/>
    <mergeCell ref="G20:G21"/>
    <mergeCell ref="H16:H17"/>
    <mergeCell ref="B18:B19"/>
    <mergeCell ref="C18:C19"/>
    <mergeCell ref="D18:D19"/>
    <mergeCell ref="E18:E19"/>
    <mergeCell ref="F18:F19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G26:G27"/>
    <mergeCell ref="H26:H27"/>
    <mergeCell ref="B24:B25"/>
    <mergeCell ref="C24:C25"/>
    <mergeCell ref="D24:D25"/>
    <mergeCell ref="E24:E25"/>
    <mergeCell ref="F24:F25"/>
    <mergeCell ref="G24:G25"/>
    <mergeCell ref="D28:D29"/>
    <mergeCell ref="E28:E29"/>
    <mergeCell ref="F28:F29"/>
    <mergeCell ref="G28:G29"/>
    <mergeCell ref="H24:H25"/>
    <mergeCell ref="B26:B27"/>
    <mergeCell ref="C26:C27"/>
    <mergeCell ref="D26:D27"/>
    <mergeCell ref="E26:E27"/>
    <mergeCell ref="F26:F27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G34:G35"/>
    <mergeCell ref="H34:H35"/>
    <mergeCell ref="B32:B33"/>
    <mergeCell ref="C32:C33"/>
    <mergeCell ref="D32:D33"/>
    <mergeCell ref="E32:E33"/>
    <mergeCell ref="F32:F33"/>
    <mergeCell ref="G32:G33"/>
    <mergeCell ref="D36:D37"/>
    <mergeCell ref="E36:E37"/>
    <mergeCell ref="F36:F37"/>
    <mergeCell ref="G36:G37"/>
    <mergeCell ref="H32:H33"/>
    <mergeCell ref="B34:B35"/>
    <mergeCell ref="C34:C35"/>
    <mergeCell ref="D34:D35"/>
    <mergeCell ref="E34:E35"/>
    <mergeCell ref="F34:F35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G42:G43"/>
    <mergeCell ref="H42:H43"/>
    <mergeCell ref="B40:B41"/>
    <mergeCell ref="C40:C41"/>
    <mergeCell ref="D40:D41"/>
    <mergeCell ref="E40:E41"/>
    <mergeCell ref="F40:F41"/>
    <mergeCell ref="G40:G41"/>
    <mergeCell ref="D44:D45"/>
    <mergeCell ref="E44:E45"/>
    <mergeCell ref="F44:F45"/>
    <mergeCell ref="G44:G45"/>
    <mergeCell ref="H40:H41"/>
    <mergeCell ref="B42:B43"/>
    <mergeCell ref="C42:C43"/>
    <mergeCell ref="D42:D43"/>
    <mergeCell ref="E42:E43"/>
    <mergeCell ref="F42:F43"/>
    <mergeCell ref="H44:H45"/>
    <mergeCell ref="B46:B47"/>
    <mergeCell ref="C46:C47"/>
    <mergeCell ref="D46:D47"/>
    <mergeCell ref="E46:E47"/>
    <mergeCell ref="F46:F47"/>
    <mergeCell ref="G46:G47"/>
    <mergeCell ref="H46:H47"/>
    <mergeCell ref="B44:B45"/>
    <mergeCell ref="C44:C45"/>
    <mergeCell ref="G50:G51"/>
    <mergeCell ref="H50:H51"/>
    <mergeCell ref="B48:B49"/>
    <mergeCell ref="C48:C49"/>
    <mergeCell ref="D48:D49"/>
    <mergeCell ref="E48:E49"/>
    <mergeCell ref="F48:F49"/>
    <mergeCell ref="G48:G49"/>
    <mergeCell ref="D52:D53"/>
    <mergeCell ref="E52:E53"/>
    <mergeCell ref="F52:F53"/>
    <mergeCell ref="G52:G53"/>
    <mergeCell ref="H48:H49"/>
    <mergeCell ref="B50:B51"/>
    <mergeCell ref="C50:C51"/>
    <mergeCell ref="D50:D51"/>
    <mergeCell ref="E50:E51"/>
    <mergeCell ref="F50:F51"/>
    <mergeCell ref="H52:H53"/>
    <mergeCell ref="B54:B55"/>
    <mergeCell ref="C54:C55"/>
    <mergeCell ref="D54:D55"/>
    <mergeCell ref="E54:E55"/>
    <mergeCell ref="F54:F55"/>
    <mergeCell ref="G54:G55"/>
    <mergeCell ref="H54:H55"/>
    <mergeCell ref="B52:B53"/>
    <mergeCell ref="C52:C5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蘇郁惠</cp:lastModifiedBy>
  <cp:lastPrinted>2015-03-12T09:06:19Z</cp:lastPrinted>
  <dcterms:created xsi:type="dcterms:W3CDTF">2004-02-17T08:41:27Z</dcterms:created>
  <dcterms:modified xsi:type="dcterms:W3CDTF">2015-03-12T09:06:29Z</dcterms:modified>
  <cp:category/>
  <cp:version/>
  <cp:contentType/>
  <cp:contentStatus/>
</cp:coreProperties>
</file>