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tabRatio="770" activeTab="0"/>
  </bookViews>
  <sheets>
    <sheet name="表14" sheetId="1" r:id="rId1"/>
  </sheets>
  <definedNames>
    <definedName name="_xlnm.Print_Area" localSheetId="0">'表14'!$A$1:$J$43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<sst xmlns="http://schemas.openxmlformats.org/spreadsheetml/2006/main" count="60" uniqueCount="56">
  <si>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         4.In the month of October, 1999, four margin financing corp., Fuh-Hwa, </t>
  </si>
  <si>
    <t xml:space="preserve">             Fubon, GSF(Global Securities Finance)and Antay processed margin trade, </t>
  </si>
  <si>
    <t xml:space="preserve">             worth 35.15% of the total margin allowed for the market.  Other securities </t>
  </si>
  <si>
    <t xml:space="preserve">             houses took up the rest—64.85%.</t>
  </si>
  <si>
    <t>Jan.</t>
  </si>
  <si>
    <t>Year</t>
  </si>
  <si>
    <t>Trading</t>
  </si>
  <si>
    <t>Value</t>
  </si>
  <si>
    <t>B/2A</t>
  </si>
  <si>
    <t>C/2A</t>
  </si>
  <si>
    <t>信用交易</t>
  </si>
  <si>
    <t>(B+C)/2A</t>
  </si>
  <si>
    <t>資券相抵</t>
  </si>
  <si>
    <t>年</t>
  </si>
  <si>
    <r>
      <t>單位：十億元</t>
    </r>
    <r>
      <rPr>
        <sz val="11"/>
        <rFont val="Times New Roman"/>
        <family val="1"/>
      </rPr>
      <t xml:space="preserve">  Unit:NT$ Billion</t>
    </r>
  </si>
  <si>
    <t>總成交值</t>
  </si>
  <si>
    <t>融資交易</t>
  </si>
  <si>
    <t>融券交易</t>
  </si>
  <si>
    <r>
      <t>D</t>
    </r>
    <r>
      <rPr>
        <sz val="11"/>
        <rFont val="新細明體"/>
        <family val="1"/>
      </rPr>
      <t>/2A</t>
    </r>
  </si>
  <si>
    <t xml:space="preserve">Total </t>
  </si>
  <si>
    <t>Margin</t>
  </si>
  <si>
    <t>Short</t>
  </si>
  <si>
    <t>Securities</t>
  </si>
  <si>
    <t>Day Offset  of Margin Purchasing and Short Selling         (D)</t>
  </si>
  <si>
    <t>Purchasing</t>
  </si>
  <si>
    <t>(％)</t>
  </si>
  <si>
    <t>Selling</t>
  </si>
  <si>
    <r>
      <t>(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>)</t>
    </r>
  </si>
  <si>
    <t>(A)</t>
  </si>
  <si>
    <t>(B)</t>
  </si>
  <si>
    <t>(C)</t>
  </si>
  <si>
    <t>(B+C)</t>
  </si>
  <si>
    <t>七、上櫃證券信用交易值分析表(15)</t>
  </si>
  <si>
    <t>Jun.</t>
  </si>
  <si>
    <t>Nov.</t>
  </si>
  <si>
    <t>7.Highlights of Securities Margin Trading on TPEx Market (15)</t>
  </si>
  <si>
    <t>註：1.櫃檯買賣市場自88年1月1日起實施信用交易，惟資券相抵交割交易係自94年11月14日起實施，</t>
  </si>
  <si>
    <t xml:space="preserve">      而該年度之資券相抵占總成交值部分(D/2A)，亦自該日起計算。</t>
  </si>
  <si>
    <t xml:space="preserve">Note: 1.TPEx implemented margin trading on Jan. 1, 1999.  But the day offset of Margin Purchasing and Short Selling was not  </t>
  </si>
  <si>
    <t xml:space="preserve">          implemented until Nov. 14, 2005, so the amount of D/2A of that year was calculated from the same day.</t>
  </si>
  <si>
    <t xml:space="preserve">       4. The amount of securities margin trading do not include day offset of margin purchasing and short selling.</t>
  </si>
  <si>
    <t xml:space="preserve">    4.信用交易欄位之金額不含資券相抵之金額。</t>
  </si>
  <si>
    <t>Sep.</t>
  </si>
  <si>
    <t>Oct.</t>
  </si>
  <si>
    <t>Feb.</t>
  </si>
  <si>
    <r>
      <t xml:space="preserve">    3.融資比率：60%</t>
    </r>
    <r>
      <rPr>
        <sz val="10"/>
        <rFont val="細明體"/>
        <family val="3"/>
      </rPr>
      <t>，期限與集中交易市場相同。</t>
    </r>
  </si>
  <si>
    <t xml:space="preserve">          </t>
  </si>
  <si>
    <r>
      <t xml:space="preserve">       3.Margin purchase ratio: 60%</t>
    </r>
    <r>
      <rPr>
        <sz val="10.5"/>
        <rFont val="新細明體"/>
        <family val="1"/>
      </rPr>
      <t xml:space="preserve">.The expiration date is the same as those of TWSE market. </t>
    </r>
  </si>
  <si>
    <r>
      <t xml:space="preserve">       2.Short selling margin requirement: </t>
    </r>
    <r>
      <rPr>
        <sz val="10.5"/>
        <rFont val="新細明體"/>
        <family val="1"/>
      </rPr>
      <t xml:space="preserve">90%.The expiration date is the same as those of TWSE market. </t>
    </r>
  </si>
  <si>
    <r>
      <t xml:space="preserve">    2.融券保證金成數：90%，期限與集中交易市場相同</t>
    </r>
    <r>
      <rPr>
        <sz val="10"/>
        <rFont val="新細明體"/>
        <family val="1"/>
      </rPr>
      <t>。</t>
    </r>
  </si>
  <si>
    <t>Mar.</t>
  </si>
  <si>
    <t>Apr.</t>
  </si>
  <si>
    <t>Jul.</t>
  </si>
  <si>
    <t>Aug.</t>
  </si>
  <si>
    <t xml:space="preserve">May </t>
  </si>
  <si>
    <t>Dec.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</si>
</sst>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.5"/>
      <name val="新細明體"/>
      <family val="1"/>
    </font>
    <font>
      <b/>
      <sz val="11"/>
      <name val="華康粗圓體"/>
      <family val="3"/>
    </font>
    <font>
      <b/>
      <sz val="11"/>
      <name val="細明體"/>
      <family val="3"/>
    </font>
    <font>
      <b/>
      <sz val="12"/>
      <name val="華康粗圓體"/>
      <family val="3"/>
    </font>
    <font>
      <b/>
      <sz val="12"/>
      <name val="細明體"/>
      <family val="3"/>
    </font>
    <font>
      <sz val="10"/>
      <name val="新細明體"/>
      <family val="1"/>
    </font>
    <font>
      <sz val="10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0" fillId="0" borderId="10" xfId="35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left" vertical="center"/>
    </xf>
    <xf numFmtId="0" fontId="0" fillId="0" borderId="0" xfId="34" applyFont="1">
      <alignment vertical="justify"/>
      <protection/>
    </xf>
    <xf numFmtId="0" fontId="2" fillId="0" borderId="0" xfId="34" applyFont="1" applyBorder="1" applyAlignment="1">
      <alignment horizontal="left" vertical="center"/>
      <protection/>
    </xf>
    <xf numFmtId="0" fontId="11" fillId="0" borderId="0" xfId="34" applyFont="1">
      <alignment vertical="justify"/>
      <protection/>
    </xf>
    <xf numFmtId="0" fontId="0" fillId="0" borderId="0" xfId="34" applyFont="1" applyBorder="1">
      <alignment vertical="justify"/>
      <protection/>
    </xf>
    <xf numFmtId="0" fontId="3" fillId="0" borderId="0" xfId="34" applyFont="1" applyBorder="1" applyAlignment="1">
      <alignment horizontal="right" vertical="center"/>
      <protection/>
    </xf>
    <xf numFmtId="0" fontId="6" fillId="0" borderId="10" xfId="34" applyFont="1" applyBorder="1" applyAlignment="1">
      <alignment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/>
      <protection/>
    </xf>
    <xf numFmtId="0" fontId="6" fillId="0" borderId="12" xfId="34" applyFont="1" applyBorder="1" applyAlignment="1">
      <alignment horizontal="center"/>
      <protection/>
    </xf>
    <xf numFmtId="0" fontId="7" fillId="0" borderId="10" xfId="34" applyFont="1" applyBorder="1" applyAlignment="1">
      <alignment horizontal="center"/>
      <protection/>
    </xf>
    <xf numFmtId="0" fontId="6" fillId="0" borderId="0" xfId="34" applyFont="1">
      <alignment vertical="justify"/>
      <protection/>
    </xf>
    <xf numFmtId="0" fontId="6" fillId="0" borderId="13" xfId="34" applyFont="1" applyBorder="1" applyAlignment="1">
      <alignment vertical="center"/>
      <protection/>
    </xf>
    <xf numFmtId="0" fontId="7" fillId="0" borderId="13" xfId="34" applyFont="1" applyBorder="1" applyAlignment="1">
      <alignment horizontal="center" vertical="center"/>
      <protection/>
    </xf>
    <xf numFmtId="0" fontId="7" fillId="0" borderId="13" xfId="34" applyFont="1" applyBorder="1" applyAlignment="1">
      <alignment horizontal="center"/>
      <protection/>
    </xf>
    <xf numFmtId="0" fontId="7" fillId="0" borderId="14" xfId="34" applyFont="1" applyBorder="1" applyAlignment="1">
      <alignment horizontal="center"/>
      <protection/>
    </xf>
    <xf numFmtId="0" fontId="6" fillId="0" borderId="13" xfId="34" applyFont="1" applyBorder="1" applyAlignment="1">
      <alignment horizontal="center" vertical="center"/>
      <protection/>
    </xf>
    <xf numFmtId="0" fontId="6" fillId="0" borderId="13" xfId="34" applyFont="1" applyBorder="1" applyAlignment="1">
      <alignment horizontal="center"/>
      <protection/>
    </xf>
    <xf numFmtId="0" fontId="6" fillId="0" borderId="13" xfId="34" applyFont="1" applyBorder="1">
      <alignment vertical="justify"/>
      <protection/>
    </xf>
    <xf numFmtId="0" fontId="6" fillId="0" borderId="14" xfId="34" applyFont="1" applyBorder="1" applyAlignment="1">
      <alignment horizontal="center"/>
      <protection/>
    </xf>
    <xf numFmtId="0" fontId="6" fillId="0" borderId="15" xfId="34" applyFont="1" applyBorder="1">
      <alignment vertical="justify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16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right" vertical="center"/>
      <protection/>
    </xf>
    <xf numFmtId="177" fontId="10" fillId="0" borderId="13" xfId="33" applyNumberFormat="1" applyFont="1" applyBorder="1" applyAlignment="1">
      <alignment horizontal="right" vertical="center"/>
      <protection/>
    </xf>
    <xf numFmtId="0" fontId="9" fillId="0" borderId="0" xfId="33" applyFont="1">
      <alignment vertical="justify"/>
      <protection/>
    </xf>
    <xf numFmtId="0" fontId="0" fillId="0" borderId="0" xfId="34" applyFont="1" applyAlignment="1">
      <alignment horizontal="left"/>
      <protection/>
    </xf>
    <xf numFmtId="0" fontId="9" fillId="0" borderId="0" xfId="34" applyFont="1">
      <alignment vertical="justify"/>
      <protection/>
    </xf>
    <xf numFmtId="0" fontId="9" fillId="0" borderId="0" xfId="34" applyFont="1" applyAlignment="1">
      <alignment horizontal="center" vertical="top"/>
      <protection/>
    </xf>
    <xf numFmtId="0" fontId="0" fillId="0" borderId="0" xfId="34">
      <alignment vertical="justify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0" fillId="0" borderId="0" xfId="34" applyAlignment="1">
      <alignment/>
      <protection/>
    </xf>
    <xf numFmtId="0" fontId="15" fillId="0" borderId="13" xfId="34" applyFont="1" applyBorder="1" applyAlignment="1">
      <alignment horizontal="left" vertical="center"/>
      <protection/>
    </xf>
    <xf numFmtId="180" fontId="15" fillId="0" borderId="13" xfId="34" applyNumberFormat="1" applyFont="1" applyBorder="1" applyAlignment="1">
      <alignment horizontal="right" vertical="center"/>
      <protection/>
    </xf>
    <xf numFmtId="177" fontId="16" fillId="0" borderId="13" xfId="33" applyNumberFormat="1" applyFont="1" applyBorder="1" applyAlignment="1">
      <alignment horizontal="right" vertical="center"/>
      <protection/>
    </xf>
    <xf numFmtId="177" fontId="15" fillId="0" borderId="13" xfId="34" applyNumberFormat="1" applyFont="1" applyBorder="1" applyAlignment="1">
      <alignment horizontal="right" vertical="center"/>
      <protection/>
    </xf>
    <xf numFmtId="0" fontId="17" fillId="0" borderId="0" xfId="34" applyFont="1">
      <alignment vertical="justify"/>
      <protection/>
    </xf>
    <xf numFmtId="0" fontId="18" fillId="0" borderId="0" xfId="33" applyFont="1">
      <alignment vertical="justify"/>
      <protection/>
    </xf>
    <xf numFmtId="0" fontId="55" fillId="0" borderId="0" xfId="33" applyFont="1">
      <alignment vertical="justify"/>
      <protection/>
    </xf>
    <xf numFmtId="180" fontId="10" fillId="0" borderId="13" xfId="34" applyNumberFormat="1" applyFont="1" applyBorder="1" applyAlignment="1">
      <alignment horizontal="right" vertical="center"/>
      <protection/>
    </xf>
    <xf numFmtId="0" fontId="56" fillId="0" borderId="0" xfId="34" applyFont="1" applyAlignment="1">
      <alignment horizontal="left"/>
      <protection/>
    </xf>
    <xf numFmtId="0" fontId="55" fillId="0" borderId="0" xfId="0" applyFont="1" applyAlignment="1">
      <alignment/>
    </xf>
    <xf numFmtId="0" fontId="56" fillId="0" borderId="0" xfId="34" applyFont="1" applyAlignment="1">
      <alignment horizontal="left" vertical="center"/>
      <protection/>
    </xf>
    <xf numFmtId="0" fontId="55" fillId="0" borderId="0" xfId="34" applyFont="1" applyAlignment="1">
      <alignment horizontal="left"/>
      <protection/>
    </xf>
    <xf numFmtId="0" fontId="55" fillId="0" borderId="0" xfId="34" applyFont="1">
      <alignment vertical="justify"/>
      <protection/>
    </xf>
    <xf numFmtId="0" fontId="55" fillId="0" borderId="0" xfId="34" applyFont="1" applyAlignment="1">
      <alignment/>
      <protection/>
    </xf>
    <xf numFmtId="0" fontId="12" fillId="0" borderId="17" xfId="34" applyFont="1" applyBorder="1" applyAlignment="1">
      <alignment horizontal="left"/>
      <protection/>
    </xf>
    <xf numFmtId="0" fontId="0" fillId="0" borderId="17" xfId="0" applyFont="1" applyBorder="1" applyAlignment="1">
      <alignment/>
    </xf>
    <xf numFmtId="0" fontId="12" fillId="0" borderId="0" xfId="34" applyFont="1" applyAlignment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3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34" applyNumberFormat="1" applyFont="1" applyBorder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10" fillId="0" borderId="11" xfId="34" applyNumberFormat="1" applyFont="1" applyBorder="1" applyAlignment="1">
      <alignment horizontal="right" vertical="center"/>
      <protection/>
    </xf>
    <xf numFmtId="0" fontId="7" fillId="0" borderId="11" xfId="34" applyNumberFormat="1" applyFont="1" applyBorder="1" applyAlignment="1">
      <alignment horizontal="right" vertical="center"/>
      <protection/>
    </xf>
    <xf numFmtId="0" fontId="6" fillId="0" borderId="11" xfId="0" applyNumberFormat="1" applyFont="1" applyBorder="1" applyAlignment="1">
      <alignment horizontal="right" vertical="center"/>
    </xf>
    <xf numFmtId="0" fontId="13" fillId="0" borderId="13" xfId="35" applyFont="1" applyBorder="1" applyAlignment="1">
      <alignment horizontal="center" vertical="center" wrapText="1"/>
      <protection/>
    </xf>
    <xf numFmtId="0" fontId="13" fillId="0" borderId="15" xfId="35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9" fillId="0" borderId="0" xfId="34" applyFont="1" applyAlignment="1">
      <alignment horizontal="center"/>
      <protection/>
    </xf>
    <xf numFmtId="0" fontId="0" fillId="0" borderId="0" xfId="0" applyAlignment="1">
      <alignment horizontal="center"/>
    </xf>
    <xf numFmtId="0" fontId="57" fillId="0" borderId="0" xfId="34" applyFont="1" applyAlignment="1">
      <alignment horizontal="left" wrapText="1"/>
      <protection/>
    </xf>
    <xf numFmtId="0" fontId="55" fillId="0" borderId="0" xfId="0" applyFont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91.08.14_92.1中英文-表1~表26-桂光_桂光的_1" xfId="33"/>
    <cellStyle name="一般_交易所-(1)表1-表21_otc_證交所-表1-表26(英文版)_91.08.14_92.1中英文-表1~表26-桂光_桂光的_桂光的" xfId="34"/>
    <cellStyle name="一般_交易所-(1)表1-表21_證交所-表1-表26(英文版)_交易所-表1~表26(中英文)a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8">
      <selection activeCell="J31" sqref="J31"/>
    </sheetView>
  </sheetViews>
  <sheetFormatPr defaultColWidth="11.25390625" defaultRowHeight="16.5"/>
  <cols>
    <col min="1" max="1" width="6.50390625" style="3" customWidth="1"/>
    <col min="2" max="2" width="11.125" style="3" customWidth="1"/>
    <col min="3" max="3" width="12.00390625" style="3" bestFit="1" customWidth="1"/>
    <col min="4" max="4" width="9.625" style="3" bestFit="1" customWidth="1"/>
    <col min="5" max="5" width="9.75390625" style="3" customWidth="1"/>
    <col min="6" max="6" width="8.50390625" style="3" bestFit="1" customWidth="1"/>
    <col min="7" max="7" width="12.00390625" style="3" bestFit="1" customWidth="1"/>
    <col min="8" max="8" width="8.625" style="3" bestFit="1" customWidth="1"/>
    <col min="9" max="9" width="11.75390625" style="3" customWidth="1"/>
    <col min="10" max="10" width="8.50390625" style="3" bestFit="1" customWidth="1"/>
    <col min="11" max="16384" width="11.25390625" style="3" customWidth="1"/>
  </cols>
  <sheetData>
    <row r="1" spans="1:6" ht="21.75">
      <c r="A1" s="53" t="s">
        <v>32</v>
      </c>
      <c r="B1" s="53"/>
      <c r="C1" s="53"/>
      <c r="D1" s="53"/>
      <c r="E1" s="54"/>
      <c r="F1" s="54"/>
    </row>
    <row r="2" spans="1:11" s="5" customFormat="1" ht="18.75" customHeight="1">
      <c r="A2" s="4" t="s">
        <v>35</v>
      </c>
      <c r="B2" s="3"/>
      <c r="C2" s="3"/>
      <c r="D2" s="3"/>
      <c r="E2" s="3"/>
      <c r="F2" s="3"/>
      <c r="G2" s="3"/>
      <c r="H2" s="3"/>
      <c r="I2" s="3"/>
      <c r="J2" s="55"/>
      <c r="K2" s="56"/>
    </row>
    <row r="3" spans="1:10" ht="15.75">
      <c r="A3" s="6"/>
      <c r="B3" s="2"/>
      <c r="C3" s="2"/>
      <c r="D3" s="2"/>
      <c r="E3" s="2"/>
      <c r="F3" s="7"/>
      <c r="G3" s="57" t="s">
        <v>14</v>
      </c>
      <c r="H3" s="58"/>
      <c r="I3" s="58"/>
      <c r="J3" s="59"/>
    </row>
    <row r="4" spans="1:10" s="13" customFormat="1" ht="15.75" customHeight="1">
      <c r="A4" s="8"/>
      <c r="B4" s="9" t="s">
        <v>15</v>
      </c>
      <c r="C4" s="9" t="s">
        <v>16</v>
      </c>
      <c r="D4" s="9" t="s">
        <v>8</v>
      </c>
      <c r="E4" s="10" t="s">
        <v>17</v>
      </c>
      <c r="F4" s="11" t="s">
        <v>9</v>
      </c>
      <c r="G4" s="10" t="s">
        <v>10</v>
      </c>
      <c r="H4" s="10" t="s">
        <v>11</v>
      </c>
      <c r="I4" s="1" t="s">
        <v>12</v>
      </c>
      <c r="J4" s="12" t="s">
        <v>18</v>
      </c>
    </row>
    <row r="5" spans="1:10" s="13" customFormat="1" ht="18.75" customHeight="1">
      <c r="A5" s="14"/>
      <c r="B5" s="15" t="s">
        <v>19</v>
      </c>
      <c r="C5" s="15" t="s">
        <v>20</v>
      </c>
      <c r="D5" s="15"/>
      <c r="E5" s="16" t="s">
        <v>21</v>
      </c>
      <c r="F5" s="17"/>
      <c r="G5" s="16" t="s">
        <v>22</v>
      </c>
      <c r="H5" s="16"/>
      <c r="I5" s="60" t="s">
        <v>23</v>
      </c>
      <c r="J5" s="16"/>
    </row>
    <row r="6" spans="1:10" s="13" customFormat="1" ht="15" customHeight="1">
      <c r="A6" s="18" t="s">
        <v>13</v>
      </c>
      <c r="B6" s="15" t="s">
        <v>6</v>
      </c>
      <c r="C6" s="15" t="s">
        <v>24</v>
      </c>
      <c r="D6" s="18" t="s">
        <v>25</v>
      </c>
      <c r="E6" s="16" t="s">
        <v>26</v>
      </c>
      <c r="F6" s="17" t="s">
        <v>27</v>
      </c>
      <c r="G6" s="16" t="s">
        <v>20</v>
      </c>
      <c r="H6" s="19" t="s">
        <v>25</v>
      </c>
      <c r="I6" s="60"/>
      <c r="J6" s="19" t="s">
        <v>25</v>
      </c>
    </row>
    <row r="7" spans="1:10" s="13" customFormat="1" ht="18" customHeight="1">
      <c r="A7" s="15" t="s">
        <v>5</v>
      </c>
      <c r="B7" s="15" t="s">
        <v>7</v>
      </c>
      <c r="C7" s="18"/>
      <c r="D7" s="18"/>
      <c r="E7" s="20"/>
      <c r="F7" s="21"/>
      <c r="G7" s="16" t="s">
        <v>6</v>
      </c>
      <c r="H7" s="19"/>
      <c r="I7" s="60"/>
      <c r="J7" s="19"/>
    </row>
    <row r="8" spans="1:10" s="13" customFormat="1" ht="26.25" customHeight="1">
      <c r="A8" s="22"/>
      <c r="B8" s="23" t="s">
        <v>28</v>
      </c>
      <c r="C8" s="23" t="s">
        <v>29</v>
      </c>
      <c r="D8" s="23"/>
      <c r="E8" s="23" t="s">
        <v>30</v>
      </c>
      <c r="F8" s="24"/>
      <c r="G8" s="23" t="s">
        <v>31</v>
      </c>
      <c r="H8" s="23"/>
      <c r="I8" s="61"/>
      <c r="J8" s="23"/>
    </row>
    <row r="9" spans="1:10" s="39" customFormat="1" ht="13.5" customHeight="1">
      <c r="A9" s="35">
        <v>2006</v>
      </c>
      <c r="B9" s="36">
        <v>5128.98</v>
      </c>
      <c r="C9" s="36">
        <v>2888.37</v>
      </c>
      <c r="D9" s="38">
        <v>28.157352923973196</v>
      </c>
      <c r="E9" s="36">
        <v>263.75</v>
      </c>
      <c r="F9" s="38">
        <v>2.571173995609264</v>
      </c>
      <c r="G9" s="36">
        <v>3152.09</v>
      </c>
      <c r="H9" s="38">
        <v>30.72823446377253</v>
      </c>
      <c r="I9" s="36">
        <v>818.65</v>
      </c>
      <c r="J9" s="38">
        <v>7.9806316265612285</v>
      </c>
    </row>
    <row r="10" spans="1:10" s="40" customFormat="1" ht="16.5" customHeight="1">
      <c r="A10" s="35">
        <v>2007</v>
      </c>
      <c r="B10" s="36">
        <v>8537.38</v>
      </c>
      <c r="C10" s="36">
        <v>5151.54</v>
      </c>
      <c r="D10" s="38">
        <v>30.170497271996798</v>
      </c>
      <c r="E10" s="36">
        <v>318.81</v>
      </c>
      <c r="F10" s="38">
        <v>1.8671419100473454</v>
      </c>
      <c r="G10" s="36">
        <v>5470.37</v>
      </c>
      <c r="H10" s="38">
        <v>32.037756313997974</v>
      </c>
      <c r="I10" s="36">
        <v>1531.75</v>
      </c>
      <c r="J10" s="38">
        <v>8.970843514052321</v>
      </c>
    </row>
    <row r="11" spans="1:10" s="40" customFormat="1" ht="16.5" customHeight="1">
      <c r="A11" s="35">
        <v>2008</v>
      </c>
      <c r="B11" s="36">
        <v>3285.46</v>
      </c>
      <c r="C11" s="36">
        <v>1835</v>
      </c>
      <c r="D11" s="37">
        <v>27.926074278792008</v>
      </c>
      <c r="E11" s="36">
        <v>151.56</v>
      </c>
      <c r="F11" s="37">
        <v>2.3065263311682385</v>
      </c>
      <c r="G11" s="36">
        <v>1986.57</v>
      </c>
      <c r="H11" s="37">
        <v>30.23275279565114</v>
      </c>
      <c r="I11" s="36">
        <v>595.8</v>
      </c>
      <c r="J11" s="37">
        <v>9.067223463381078</v>
      </c>
    </row>
    <row r="12" spans="1:10" s="40" customFormat="1" ht="16.5" customHeight="1">
      <c r="A12" s="35">
        <v>2009</v>
      </c>
      <c r="B12" s="36">
        <v>5238.95</v>
      </c>
      <c r="C12" s="36">
        <v>2944.69</v>
      </c>
      <c r="D12" s="37">
        <v>28.103818513251706</v>
      </c>
      <c r="E12" s="36">
        <v>240.02</v>
      </c>
      <c r="F12" s="37">
        <v>2.2907261951345212</v>
      </c>
      <c r="G12" s="36">
        <v>3184.73</v>
      </c>
      <c r="H12" s="37">
        <v>30.394735586329325</v>
      </c>
      <c r="I12" s="36">
        <v>1136.01</v>
      </c>
      <c r="J12" s="37">
        <v>10.841962607010947</v>
      </c>
    </row>
    <row r="13" spans="1:10" s="40" customFormat="1" ht="16.5" customHeight="1">
      <c r="A13" s="35">
        <v>2010</v>
      </c>
      <c r="B13" s="36">
        <v>5633.580000000001</v>
      </c>
      <c r="C13" s="36">
        <v>2950.9299999999994</v>
      </c>
      <c r="D13" s="37">
        <v>26.19053958584061</v>
      </c>
      <c r="E13" s="36">
        <v>192.82000000000002</v>
      </c>
      <c r="F13" s="37">
        <v>1.7113451837020153</v>
      </c>
      <c r="G13" s="36">
        <v>3143.74</v>
      </c>
      <c r="H13" s="37">
        <v>27.901796016032428</v>
      </c>
      <c r="I13" s="36">
        <v>1009.6200000000001</v>
      </c>
      <c r="J13" s="37">
        <v>8.960731896946523</v>
      </c>
    </row>
    <row r="14" spans="1:10" s="40" customFormat="1" ht="16.5" customHeight="1">
      <c r="A14" s="35">
        <v>2011</v>
      </c>
      <c r="B14" s="36">
        <v>3993.0399999999995</v>
      </c>
      <c r="C14" s="36">
        <v>1903.98</v>
      </c>
      <c r="D14" s="37">
        <v>23.841233746719297</v>
      </c>
      <c r="E14" s="36">
        <v>155.86</v>
      </c>
      <c r="F14" s="37">
        <v>1.9516458638030179</v>
      </c>
      <c r="G14" s="36">
        <v>2059.85</v>
      </c>
      <c r="H14" s="37">
        <v>25.793004828401422</v>
      </c>
      <c r="I14" s="36">
        <v>730.18</v>
      </c>
      <c r="J14" s="37">
        <v>9.143159096828482</v>
      </c>
    </row>
    <row r="15" spans="1:10" s="40" customFormat="1" ht="16.5" customHeight="1">
      <c r="A15" s="35">
        <v>2012</v>
      </c>
      <c r="B15" s="36">
        <v>2951.71</v>
      </c>
      <c r="C15" s="36">
        <v>1226.83</v>
      </c>
      <c r="D15" s="37">
        <v>20.781682482357684</v>
      </c>
      <c r="E15" s="36">
        <v>124.03999999999999</v>
      </c>
      <c r="F15" s="37">
        <v>2.1011549237560603</v>
      </c>
      <c r="G15" s="36">
        <v>1350.88</v>
      </c>
      <c r="H15" s="37">
        <v>22.88300679944846</v>
      </c>
      <c r="I15" s="36">
        <v>486.90000000000003</v>
      </c>
      <c r="J15" s="37">
        <v>8.247761467081794</v>
      </c>
    </row>
    <row r="16" spans="1:10" s="27" customFormat="1" ht="16.5" customHeight="1">
      <c r="A16" s="35">
        <v>2013</v>
      </c>
      <c r="B16" s="36">
        <v>4030.88</v>
      </c>
      <c r="C16" s="36">
        <v>1715.9700000000003</v>
      </c>
      <c r="D16" s="37">
        <v>21.28530246497043</v>
      </c>
      <c r="E16" s="36">
        <v>165.48</v>
      </c>
      <c r="F16" s="37">
        <v>2.05265351486524</v>
      </c>
      <c r="G16" s="36">
        <v>1881.39</v>
      </c>
      <c r="H16" s="37">
        <v>23.3372117254793</v>
      </c>
      <c r="I16" s="36">
        <v>809.79</v>
      </c>
      <c r="J16" s="37">
        <v>10.044828920731948</v>
      </c>
    </row>
    <row r="17" spans="1:10" s="27" customFormat="1" ht="16.5" customHeight="1">
      <c r="A17" s="35">
        <v>2014</v>
      </c>
      <c r="B17" s="36">
        <v>6355.87</v>
      </c>
      <c r="C17" s="36">
        <v>2515.57</v>
      </c>
      <c r="D17" s="37">
        <v>19.78934433838326</v>
      </c>
      <c r="E17" s="36">
        <v>311.38</v>
      </c>
      <c r="F17" s="37">
        <v>2.4495466395631125</v>
      </c>
      <c r="G17" s="36">
        <v>2826.9599999999996</v>
      </c>
      <c r="H17" s="37">
        <v>22.238969645382927</v>
      </c>
      <c r="I17" s="36">
        <v>1433.9299999999998</v>
      </c>
      <c r="J17" s="37">
        <v>11.280359730453894</v>
      </c>
    </row>
    <row r="18" spans="1:10" s="27" customFormat="1" ht="16.5" customHeight="1">
      <c r="A18" s="35">
        <v>2015</v>
      </c>
      <c r="B18" s="36">
        <v>5689.17</v>
      </c>
      <c r="C18" s="36">
        <v>2194.6000000000004</v>
      </c>
      <c r="D18" s="37">
        <v>19.287523487608915</v>
      </c>
      <c r="E18" s="36">
        <v>292.85</v>
      </c>
      <c r="F18" s="37">
        <v>2.5737497736928234</v>
      </c>
      <c r="G18" s="36">
        <v>2487.45</v>
      </c>
      <c r="H18" s="37">
        <v>21.861273261301733</v>
      </c>
      <c r="I18" s="36">
        <v>1220.8499999999997</v>
      </c>
      <c r="J18" s="37">
        <v>10.729596760160092</v>
      </c>
    </row>
    <row r="19" spans="1:10" s="41" customFormat="1" ht="16.5" customHeight="1">
      <c r="A19" s="35">
        <v>2016</v>
      </c>
      <c r="B19" s="36">
        <f>SUM(B20:B42)</f>
        <v>5050.3251</v>
      </c>
      <c r="C19" s="36">
        <f>SUM(C20:C42)</f>
        <v>1622.308685</v>
      </c>
      <c r="D19" s="37">
        <f>C19/(B19*2)*100</f>
        <v>16.06142825340095</v>
      </c>
      <c r="E19" s="36">
        <f>SUM(E20:E42)</f>
        <v>303.628528</v>
      </c>
      <c r="F19" s="37">
        <f>E19/(B19*2)*100</f>
        <v>3.0060295326334536</v>
      </c>
      <c r="G19" s="36">
        <f>SUM(G20:G42)</f>
        <v>1925.9460170000002</v>
      </c>
      <c r="H19" s="37">
        <f>G19/(B19*2)*100</f>
        <v>19.067544948740036</v>
      </c>
      <c r="I19" s="36">
        <f>SUM(I20:I42)</f>
        <v>741.0608210000001</v>
      </c>
      <c r="J19" s="37">
        <f aca="true" t="shared" si="0" ref="J19:J31">I19/(B19*2)*100</f>
        <v>7.336763538252223</v>
      </c>
    </row>
    <row r="20" spans="1:10" s="41" customFormat="1" ht="16.5" customHeight="1">
      <c r="A20" s="25" t="s">
        <v>4</v>
      </c>
      <c r="B20" s="42">
        <v>458.983867</v>
      </c>
      <c r="C20" s="42">
        <v>138.24</v>
      </c>
      <c r="D20" s="26">
        <f>C20/(B20*2)*100</f>
        <v>15.059352837776323</v>
      </c>
      <c r="E20" s="42">
        <v>26.95</v>
      </c>
      <c r="F20" s="26">
        <f>E20/(B20*2)*100</f>
        <v>2.9358330365890617</v>
      </c>
      <c r="G20" s="42">
        <v>165.183263</v>
      </c>
      <c r="H20" s="26">
        <f>G20/(B20*2)*100</f>
        <v>17.994451970574385</v>
      </c>
      <c r="I20" s="42">
        <v>91.73</v>
      </c>
      <c r="J20" s="26">
        <f t="shared" si="0"/>
        <v>9.992725953481063</v>
      </c>
    </row>
    <row r="21" spans="1:10" s="41" customFormat="1" ht="16.5" customHeight="1">
      <c r="A21" s="25" t="s">
        <v>44</v>
      </c>
      <c r="B21" s="42">
        <v>318.756975</v>
      </c>
      <c r="C21" s="42">
        <v>106.02</v>
      </c>
      <c r="D21" s="26">
        <f>C21/(B21*2)*100</f>
        <v>16.630224326855906</v>
      </c>
      <c r="E21" s="42">
        <v>11.41</v>
      </c>
      <c r="F21" s="26">
        <f>E21/(B21*2)*100</f>
        <v>1.7897647573045263</v>
      </c>
      <c r="G21" s="42">
        <v>117.432051</v>
      </c>
      <c r="H21" s="26">
        <f>G21/(B21*2)*100</f>
        <v>18.420310802610672</v>
      </c>
      <c r="I21" s="42">
        <v>50.25</v>
      </c>
      <c r="J21" s="26">
        <f t="shared" si="0"/>
        <v>7.882180460521687</v>
      </c>
    </row>
    <row r="22" spans="1:10" s="41" customFormat="1" ht="16.5" customHeight="1">
      <c r="A22" s="25" t="s">
        <v>50</v>
      </c>
      <c r="B22" s="42">
        <v>623.703243</v>
      </c>
      <c r="C22" s="42">
        <v>217.82</v>
      </c>
      <c r="D22" s="26">
        <f>C22/(B22*2)*100</f>
        <v>17.461830000457443</v>
      </c>
      <c r="E22" s="42">
        <v>26.68</v>
      </c>
      <c r="F22" s="26">
        <f>E22/(B22*2)*100</f>
        <v>2.1388376843825387</v>
      </c>
      <c r="G22" s="42">
        <v>244.494498</v>
      </c>
      <c r="H22" s="26">
        <f>G22/(B22*2)*100</f>
        <v>19.600226609692324</v>
      </c>
      <c r="I22" s="42">
        <v>96.31</v>
      </c>
      <c r="J22" s="26">
        <f t="shared" si="0"/>
        <v>7.720819242236969</v>
      </c>
    </row>
    <row r="23" spans="1:10" s="41" customFormat="1" ht="16.5" customHeight="1">
      <c r="A23" s="25" t="s">
        <v>51</v>
      </c>
      <c r="B23" s="42">
        <v>444.682239</v>
      </c>
      <c r="C23" s="42">
        <v>142.33</v>
      </c>
      <c r="D23" s="26">
        <f aca="true" t="shared" si="1" ref="D23:D30">C23/(B23*2)*100</f>
        <v>16.003562489933405</v>
      </c>
      <c r="E23" s="42">
        <v>29.83</v>
      </c>
      <c r="F23" s="26">
        <f aca="true" t="shared" si="2" ref="F23:F30">E23/(B23*2)*100</f>
        <v>3.354080440347877</v>
      </c>
      <c r="G23" s="42">
        <v>172.163478</v>
      </c>
      <c r="H23" s="26">
        <f aca="true" t="shared" si="3" ref="H23:H30">G23/(B23*2)*100</f>
        <v>19.358033996046334</v>
      </c>
      <c r="I23" s="42">
        <v>66.16</v>
      </c>
      <c r="J23" s="26">
        <f t="shared" si="0"/>
        <v>7.439019843560696</v>
      </c>
    </row>
    <row r="24" spans="1:10" s="41" customFormat="1" ht="16.5" customHeight="1">
      <c r="A24" s="25" t="s">
        <v>54</v>
      </c>
      <c r="B24" s="42">
        <v>427.755285</v>
      </c>
      <c r="C24" s="42">
        <v>124.89</v>
      </c>
      <c r="D24" s="26">
        <f t="shared" si="1"/>
        <v>14.598300053732824</v>
      </c>
      <c r="E24" s="42">
        <v>35.05</v>
      </c>
      <c r="F24" s="26">
        <f t="shared" si="2"/>
        <v>4.096968667494078</v>
      </c>
      <c r="G24" s="42">
        <v>159.938106</v>
      </c>
      <c r="H24" s="26">
        <f t="shared" si="3"/>
        <v>18.695047332962815</v>
      </c>
      <c r="I24" s="42">
        <v>67.01</v>
      </c>
      <c r="J24" s="26">
        <f t="shared" si="0"/>
        <v>7.832749512375985</v>
      </c>
    </row>
    <row r="25" spans="1:10" s="41" customFormat="1" ht="16.5" customHeight="1">
      <c r="A25" s="25" t="s">
        <v>33</v>
      </c>
      <c r="B25" s="42">
        <v>408.167313</v>
      </c>
      <c r="C25" s="42">
        <v>132.3</v>
      </c>
      <c r="D25" s="26">
        <f t="shared" si="1"/>
        <v>16.206589281685087</v>
      </c>
      <c r="E25" s="42">
        <v>23.39</v>
      </c>
      <c r="F25" s="26">
        <f t="shared" si="2"/>
        <v>2.865246585779396</v>
      </c>
      <c r="G25" s="42">
        <v>155.693618</v>
      </c>
      <c r="H25" s="26">
        <f t="shared" si="3"/>
        <v>19.072279068069324</v>
      </c>
      <c r="I25" s="42">
        <v>57.11</v>
      </c>
      <c r="J25" s="26">
        <f aca="true" t="shared" si="4" ref="J25:J30">I25/(B25*2)*100</f>
        <v>6.995905622653326</v>
      </c>
    </row>
    <row r="26" spans="1:10" s="41" customFormat="1" ht="16.5" customHeight="1">
      <c r="A26" s="25" t="s">
        <v>52</v>
      </c>
      <c r="B26" s="42">
        <v>430.582683</v>
      </c>
      <c r="C26" s="42">
        <v>145.79</v>
      </c>
      <c r="D26" s="26">
        <f t="shared" si="1"/>
        <v>16.92938496553518</v>
      </c>
      <c r="E26" s="42">
        <v>22.34</v>
      </c>
      <c r="F26" s="26">
        <f t="shared" si="2"/>
        <v>2.594159133891597</v>
      </c>
      <c r="G26" s="42">
        <v>168.136262</v>
      </c>
      <c r="H26" s="26">
        <f t="shared" si="3"/>
        <v>19.524271253611932</v>
      </c>
      <c r="I26" s="42">
        <v>55.84</v>
      </c>
      <c r="J26" s="26">
        <f t="shared" si="4"/>
        <v>6.484236617569686</v>
      </c>
    </row>
    <row r="27" spans="1:10" s="41" customFormat="1" ht="16.5" customHeight="1">
      <c r="A27" s="25" t="s">
        <v>53</v>
      </c>
      <c r="B27" s="42">
        <v>507.569877</v>
      </c>
      <c r="C27" s="42">
        <v>166.9</v>
      </c>
      <c r="D27" s="26">
        <f t="shared" si="1"/>
        <v>16.44108600243036</v>
      </c>
      <c r="E27" s="42">
        <v>27.88</v>
      </c>
      <c r="F27" s="26">
        <f t="shared" si="2"/>
        <v>2.7464198786564316</v>
      </c>
      <c r="G27" s="42">
        <v>194.785151</v>
      </c>
      <c r="H27" s="26">
        <f t="shared" si="3"/>
        <v>19.188013298905837</v>
      </c>
      <c r="I27" s="42">
        <v>63.94</v>
      </c>
      <c r="J27" s="26">
        <f t="shared" si="4"/>
        <v>6.298640137779492</v>
      </c>
    </row>
    <row r="28" spans="1:10" s="41" customFormat="1" ht="16.5" customHeight="1">
      <c r="A28" s="25" t="s">
        <v>42</v>
      </c>
      <c r="B28" s="42">
        <v>372.910412</v>
      </c>
      <c r="C28" s="42">
        <v>117.95</v>
      </c>
      <c r="D28" s="26">
        <f t="shared" si="1"/>
        <v>15.814790389923465</v>
      </c>
      <c r="E28" s="42">
        <v>23.01</v>
      </c>
      <c r="F28" s="26">
        <f t="shared" si="2"/>
        <v>3.085191410531064</v>
      </c>
      <c r="G28" s="42">
        <v>140.959345</v>
      </c>
      <c r="H28" s="26">
        <f t="shared" si="3"/>
        <v>18.89989397775249</v>
      </c>
      <c r="I28" s="42">
        <v>47.24</v>
      </c>
      <c r="J28" s="26">
        <f t="shared" si="4"/>
        <v>6.333960983637003</v>
      </c>
    </row>
    <row r="29" spans="1:10" s="41" customFormat="1" ht="16.5" customHeight="1">
      <c r="A29" s="25" t="s">
        <v>43</v>
      </c>
      <c r="B29" s="42">
        <v>342.268587</v>
      </c>
      <c r="C29" s="42">
        <v>105.28</v>
      </c>
      <c r="D29" s="26">
        <f t="shared" si="1"/>
        <v>15.379734512416704</v>
      </c>
      <c r="E29" s="42">
        <v>25.55</v>
      </c>
      <c r="F29" s="26">
        <f t="shared" si="2"/>
        <v>3.7324488677075114</v>
      </c>
      <c r="G29" s="42">
        <v>130.833032</v>
      </c>
      <c r="H29" s="26">
        <f t="shared" si="3"/>
        <v>19.112626307128792</v>
      </c>
      <c r="I29" s="42">
        <v>44.04</v>
      </c>
      <c r="J29" s="26">
        <f t="shared" si="4"/>
        <v>6.433543958271577</v>
      </c>
    </row>
    <row r="30" spans="1:10" s="41" customFormat="1" ht="16.5" customHeight="1">
      <c r="A30" s="25" t="s">
        <v>34</v>
      </c>
      <c r="B30" s="42">
        <v>355.136581</v>
      </c>
      <c r="C30" s="42">
        <v>106.029685</v>
      </c>
      <c r="D30" s="26">
        <f t="shared" si="1"/>
        <v>14.92801511765413</v>
      </c>
      <c r="E30" s="42">
        <v>31.937528</v>
      </c>
      <c r="F30" s="26">
        <f t="shared" si="2"/>
        <v>4.496513413243679</v>
      </c>
      <c r="G30" s="42">
        <v>137.967213</v>
      </c>
      <c r="H30" s="26">
        <f t="shared" si="3"/>
        <v>19.424528530897806</v>
      </c>
      <c r="I30" s="42">
        <v>49.941821</v>
      </c>
      <c r="J30" s="26">
        <f t="shared" si="4"/>
        <v>7.031354086274767</v>
      </c>
    </row>
    <row r="31" spans="1:10" s="41" customFormat="1" ht="16.5" customHeight="1">
      <c r="A31" s="25" t="s">
        <v>55</v>
      </c>
      <c r="B31" s="42">
        <v>359.808038</v>
      </c>
      <c r="C31" s="42">
        <v>118.759</v>
      </c>
      <c r="D31" s="26">
        <f>C31/(B31*2)*100</f>
        <v>16.503105469811654</v>
      </c>
      <c r="E31" s="42">
        <v>19.601</v>
      </c>
      <c r="F31" s="26">
        <f>E31/(B31*2)*100</f>
        <v>2.723813524143671</v>
      </c>
      <c r="G31" s="42">
        <v>138.36</v>
      </c>
      <c r="H31" s="26">
        <f>G31/(B31*2)*100</f>
        <v>19.226918993955326</v>
      </c>
      <c r="I31" s="42">
        <v>51.489</v>
      </c>
      <c r="J31" s="26">
        <f t="shared" si="0"/>
        <v>7.155065279558874</v>
      </c>
    </row>
    <row r="32" spans="1:10" ht="18" customHeight="1">
      <c r="A32" s="49" t="s">
        <v>36</v>
      </c>
      <c r="B32" s="49"/>
      <c r="C32" s="49"/>
      <c r="D32" s="49"/>
      <c r="E32" s="50"/>
      <c r="F32" s="50"/>
      <c r="G32" s="50"/>
      <c r="H32" s="50"/>
      <c r="I32" s="50"/>
      <c r="J32" s="50"/>
    </row>
    <row r="33" spans="1:10" ht="18" customHeight="1">
      <c r="A33" s="51" t="s">
        <v>37</v>
      </c>
      <c r="B33" s="51"/>
      <c r="C33" s="51"/>
      <c r="D33" s="51"/>
      <c r="E33" s="52"/>
      <c r="F33" s="52"/>
      <c r="G33" s="52"/>
      <c r="H33" s="52"/>
      <c r="I33" s="52"/>
      <c r="J33" s="52"/>
    </row>
    <row r="34" spans="1:10" ht="18" customHeight="1">
      <c r="A34" s="51" t="s">
        <v>49</v>
      </c>
      <c r="B34" s="51"/>
      <c r="C34" s="51"/>
      <c r="D34" s="51"/>
      <c r="E34" s="52"/>
      <c r="F34" s="52"/>
      <c r="G34" s="52"/>
      <c r="H34" s="52"/>
      <c r="I34" s="52"/>
      <c r="J34" s="52"/>
    </row>
    <row r="35" spans="1:10" ht="18" customHeight="1">
      <c r="A35" s="51" t="s">
        <v>45</v>
      </c>
      <c r="B35" s="51"/>
      <c r="C35" s="51"/>
      <c r="D35" s="51"/>
      <c r="E35" s="52"/>
      <c r="F35" s="52"/>
      <c r="G35" s="52"/>
      <c r="H35" s="52"/>
      <c r="I35" s="52"/>
      <c r="J35" s="52"/>
    </row>
    <row r="36" spans="1:10" ht="18" customHeight="1">
      <c r="A36" s="51" t="s">
        <v>41</v>
      </c>
      <c r="B36" s="51"/>
      <c r="C36" s="51"/>
      <c r="D36" s="51"/>
      <c r="E36" s="52"/>
      <c r="F36" s="52"/>
      <c r="G36" s="52"/>
      <c r="H36" s="52"/>
      <c r="I36" s="52"/>
      <c r="J36" s="52"/>
    </row>
    <row r="37" spans="1:10" ht="18" customHeight="1">
      <c r="A37" s="66" t="s">
        <v>38</v>
      </c>
      <c r="B37" s="66"/>
      <c r="C37" s="66"/>
      <c r="D37" s="66"/>
      <c r="E37" s="67"/>
      <c r="F37" s="67"/>
      <c r="G37" s="67"/>
      <c r="H37" s="67"/>
      <c r="I37" s="67"/>
      <c r="J37" s="67"/>
    </row>
    <row r="38" spans="1:10" ht="18" customHeight="1">
      <c r="A38" s="43" t="s">
        <v>39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8" customHeight="1">
      <c r="A39" s="43" t="s">
        <v>48</v>
      </c>
      <c r="B39" s="45"/>
      <c r="C39" s="45"/>
      <c r="D39" s="45"/>
      <c r="E39" s="46"/>
      <c r="F39" s="47"/>
      <c r="G39" s="47"/>
      <c r="H39" s="47"/>
      <c r="I39" s="47"/>
      <c r="J39" s="47"/>
    </row>
    <row r="40" spans="1:12" ht="18" customHeight="1">
      <c r="A40" s="43" t="s">
        <v>47</v>
      </c>
      <c r="B40" s="45"/>
      <c r="C40" s="45"/>
      <c r="D40" s="45"/>
      <c r="E40" s="46"/>
      <c r="F40" s="47"/>
      <c r="G40" s="47"/>
      <c r="H40" s="47"/>
      <c r="I40" s="47"/>
      <c r="J40" s="43"/>
      <c r="K40" s="28"/>
      <c r="L40" s="29"/>
    </row>
    <row r="41" spans="1:12" ht="18" customHeight="1">
      <c r="A41" s="43" t="s">
        <v>40</v>
      </c>
      <c r="B41" s="43"/>
      <c r="C41" s="43"/>
      <c r="D41" s="43"/>
      <c r="E41" s="46"/>
      <c r="F41" s="48"/>
      <c r="G41" s="48"/>
      <c r="H41" s="48"/>
      <c r="I41" s="48"/>
      <c r="J41" s="43"/>
      <c r="K41" s="28"/>
      <c r="L41" s="29"/>
    </row>
    <row r="42" spans="1:12" ht="18" customHeight="1">
      <c r="A42" s="43" t="s">
        <v>46</v>
      </c>
      <c r="B42" s="43"/>
      <c r="C42" s="43"/>
      <c r="D42" s="43"/>
      <c r="E42" s="46"/>
      <c r="F42" s="47"/>
      <c r="G42" s="47"/>
      <c r="H42" s="47"/>
      <c r="I42" s="47"/>
      <c r="J42" s="43"/>
      <c r="K42" s="28"/>
      <c r="L42" s="29"/>
    </row>
    <row r="43" spans="1:12" s="31" customFormat="1" ht="18" customHeight="1">
      <c r="A43" s="64">
        <v>34</v>
      </c>
      <c r="B43" s="64"/>
      <c r="C43" s="64"/>
      <c r="D43" s="64"/>
      <c r="E43" s="65"/>
      <c r="F43" s="65"/>
      <c r="G43" s="65"/>
      <c r="H43" s="65"/>
      <c r="I43" s="65"/>
      <c r="J43" s="65"/>
      <c r="K43" s="30"/>
      <c r="L43" s="30"/>
    </row>
    <row r="44" spans="1:12" s="31" customFormat="1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s="31" customFormat="1" ht="15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31" customFormat="1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s="31" customFormat="1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31" customFormat="1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31" customFormat="1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s="31" customFormat="1" ht="15.75" hidden="1">
      <c r="A50" s="62" t="s">
        <v>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s="31" customFormat="1" ht="15.75" hidden="1">
      <c r="A51" s="62" t="s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s="31" customFormat="1" ht="15.75" hidden="1">
      <c r="A52" s="62" t="s">
        <v>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s="31" customFormat="1" ht="15.75" hidden="1">
      <c r="A53" s="62" t="s">
        <v>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="31" customFormat="1" ht="15.75"/>
    <row r="55" s="31" customFormat="1" ht="15.75"/>
    <row r="56" s="31" customFormat="1" ht="15.75"/>
    <row r="57" s="31" customFormat="1" ht="15.75"/>
    <row r="58" s="31" customFormat="1" ht="15.75"/>
    <row r="59" s="31" customFormat="1" ht="15.75"/>
    <row r="60" s="31" customFormat="1" ht="15.75"/>
    <row r="61" s="31" customFormat="1" ht="15.75"/>
    <row r="62" s="31" customFormat="1" ht="15.75"/>
    <row r="63" s="31" customFormat="1" ht="15.75"/>
    <row r="64" s="31" customFormat="1" ht="15.75"/>
    <row r="65" s="31" customFormat="1" ht="15.75"/>
    <row r="66" s="31" customFormat="1" ht="15.75"/>
    <row r="67" s="31" customFormat="1" ht="15.75"/>
    <row r="68" s="31" customFormat="1" ht="15.75"/>
    <row r="69" s="31" customFormat="1" ht="15.75"/>
    <row r="70" s="31" customFormat="1" ht="15.75"/>
    <row r="71" s="31" customFormat="1" ht="15.75"/>
    <row r="72" s="31" customFormat="1" ht="15.75"/>
    <row r="73" s="31" customFormat="1" ht="15.75"/>
    <row r="74" s="31" customFormat="1" ht="15.75"/>
    <row r="75" s="31" customFormat="1" ht="15.75"/>
    <row r="76" s="31" customFormat="1" ht="15.75"/>
    <row r="77" s="31" customFormat="1" ht="15.75"/>
    <row r="78" s="31" customFormat="1" ht="15.75"/>
    <row r="79" s="31" customFormat="1" ht="15.75"/>
    <row r="80" s="31" customFormat="1" ht="15.75"/>
    <row r="81" s="31" customFormat="1" ht="15.75"/>
    <row r="82" s="31" customFormat="1" ht="15.75"/>
    <row r="83" s="31" customFormat="1" ht="15.75"/>
    <row r="84" s="31" customFormat="1" ht="15.75"/>
    <row r="85" s="31" customFormat="1" ht="15.75"/>
    <row r="86" s="31" customFormat="1" ht="15.75"/>
    <row r="87" s="31" customFormat="1" ht="15.75"/>
    <row r="88" s="31" customFormat="1" ht="15.75"/>
    <row r="89" s="31" customFormat="1" ht="15.75"/>
    <row r="90" s="31" customFormat="1" ht="15.75"/>
    <row r="91" s="31" customFormat="1" ht="15.75"/>
    <row r="92" s="31" customFormat="1" ht="15.75"/>
    <row r="93" s="31" customFormat="1" ht="15.75"/>
    <row r="94" s="31" customFormat="1" ht="15.75"/>
    <row r="95" s="31" customFormat="1" ht="15.75"/>
    <row r="96" s="31" customFormat="1" ht="15.75"/>
    <row r="97" s="31" customFormat="1" ht="15.75"/>
    <row r="98" s="31" customFormat="1" ht="15.75"/>
    <row r="99" s="31" customFormat="1" ht="15.75"/>
    <row r="100" s="31" customFormat="1" ht="15.75"/>
    <row r="101" s="31" customFormat="1" ht="15.75"/>
    <row r="102" s="31" customFormat="1" ht="15.75"/>
    <row r="103" s="31" customFormat="1" ht="15.75"/>
    <row r="104" s="31" customFormat="1" ht="15.75"/>
    <row r="105" s="31" customFormat="1" ht="15.75"/>
    <row r="106" s="31" customFormat="1" ht="15.75"/>
    <row r="107" s="31" customFormat="1" ht="15.75"/>
    <row r="108" s="31" customFormat="1" ht="15.75"/>
    <row r="109" s="31" customFormat="1" ht="15.75"/>
    <row r="110" s="31" customFormat="1" ht="15.75"/>
    <row r="111" s="31" customFormat="1" ht="15.75"/>
    <row r="112" s="31" customFormat="1" ht="15.75"/>
    <row r="113" s="31" customFormat="1" ht="15.75"/>
    <row r="114" s="31" customFormat="1" ht="15.75"/>
    <row r="115" s="31" customFormat="1" ht="15.75"/>
    <row r="116" s="31" customFormat="1" ht="15.75"/>
    <row r="117" s="31" customFormat="1" ht="15.75"/>
    <row r="118" s="31" customFormat="1" ht="15.75"/>
    <row r="119" s="31" customFormat="1" ht="15.75"/>
    <row r="120" s="31" customFormat="1" ht="15.75"/>
    <row r="121" s="31" customFormat="1" ht="15.75"/>
    <row r="122" s="31" customFormat="1" ht="15.75"/>
  </sheetData>
  <sheetProtection/>
  <mergeCells count="15">
    <mergeCell ref="A52:L52"/>
    <mergeCell ref="A53:L53"/>
    <mergeCell ref="A43:J43"/>
    <mergeCell ref="A50:L50"/>
    <mergeCell ref="A51:L51"/>
    <mergeCell ref="A36:J36"/>
    <mergeCell ref="A37:J37"/>
    <mergeCell ref="A32:J32"/>
    <mergeCell ref="A33:J33"/>
    <mergeCell ref="A34:J34"/>
    <mergeCell ref="A35:J35"/>
    <mergeCell ref="A1:F1"/>
    <mergeCell ref="J2:K2"/>
    <mergeCell ref="G3:J3"/>
    <mergeCell ref="I5:I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闕鴻華</cp:lastModifiedBy>
  <cp:lastPrinted>2017-01-03T01:49:20Z</cp:lastPrinted>
  <dcterms:created xsi:type="dcterms:W3CDTF">2005-08-09T00:49:14Z</dcterms:created>
  <dcterms:modified xsi:type="dcterms:W3CDTF">2017-01-04T02:56:10Z</dcterms:modified>
  <cp:category/>
  <cp:version/>
  <cp:contentType/>
  <cp:contentStatus/>
</cp:coreProperties>
</file>