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004" tabRatio="833" activeTab="0"/>
  </bookViews>
  <sheets>
    <sheet name="表11-2" sheetId="1" r:id="rId1"/>
  </sheets>
  <definedNames>
    <definedName name="_xlnm.Print_Area" localSheetId="0">'表11-2'!$A$1:$I$40</definedName>
  </definedNames>
  <calcPr fullCalcOnLoad="1"/>
</workbook>
</file>

<file path=xl/sharedStrings.xml><?xml version="1.0" encoding="utf-8"?>
<sst xmlns="http://schemas.openxmlformats.org/spreadsheetml/2006/main" count="46" uniqueCount="43">
  <si>
    <t>Jan.</t>
  </si>
  <si>
    <r>
      <t xml:space="preserve">   </t>
    </r>
    <r>
      <rPr>
        <sz val="11"/>
        <rFont val="新細明體"/>
        <family val="1"/>
      </rPr>
      <t>成</t>
    </r>
    <r>
      <rPr>
        <sz val="11"/>
        <rFont val="Times New Roman"/>
        <family val="1"/>
      </rPr>
      <t xml:space="preserve">     </t>
    </r>
    <r>
      <rPr>
        <sz val="11"/>
        <rFont val="新細明體"/>
        <family val="1"/>
      </rPr>
      <t>交</t>
    </r>
    <r>
      <rPr>
        <sz val="11"/>
        <rFont val="Times New Roman"/>
        <family val="1"/>
      </rPr>
      <t xml:space="preserve">     </t>
    </r>
    <r>
      <rPr>
        <sz val="11"/>
        <rFont val="新細明體"/>
        <family val="1"/>
      </rPr>
      <t>金</t>
    </r>
    <r>
      <rPr>
        <sz val="11"/>
        <rFont val="Times New Roman"/>
        <family val="1"/>
      </rPr>
      <t xml:space="preserve">     </t>
    </r>
    <r>
      <rPr>
        <sz val="11"/>
        <rFont val="新細明體"/>
        <family val="1"/>
      </rPr>
      <t>額</t>
    </r>
    <r>
      <rPr>
        <sz val="11"/>
        <rFont val="Times New Roman"/>
        <family val="1"/>
      </rPr>
      <t xml:space="preserve">       ( </t>
    </r>
    <r>
      <rPr>
        <sz val="11"/>
        <rFont val="新細明體"/>
        <family val="1"/>
      </rPr>
      <t>十億</t>
    </r>
    <r>
      <rPr>
        <sz val="11"/>
        <rFont val="Times New Roman"/>
        <family val="1"/>
      </rPr>
      <t xml:space="preserve"> </t>
    </r>
    <r>
      <rPr>
        <sz val="11"/>
        <rFont val="新細明體"/>
        <family val="1"/>
      </rPr>
      <t>元</t>
    </r>
    <r>
      <rPr>
        <sz val="11"/>
        <rFont val="Times New Roman"/>
        <family val="1"/>
      </rPr>
      <t xml:space="preserve"> )    </t>
    </r>
  </si>
  <si>
    <t>Trading Value (NT$Billion)</t>
  </si>
  <si>
    <t>Margin Trading</t>
  </si>
  <si>
    <t xml:space="preserve">Day Trading </t>
  </si>
  <si>
    <r>
      <rPr>
        <sz val="11"/>
        <rFont val="新細明體"/>
        <family val="1"/>
      </rPr>
      <t>信用交易</t>
    </r>
  </si>
  <si>
    <r>
      <rPr>
        <sz val="11"/>
        <rFont val="新細明體"/>
        <family val="1"/>
      </rPr>
      <t>年</t>
    </r>
    <r>
      <rPr>
        <sz val="11"/>
        <rFont val="Times New Roman"/>
        <family val="1"/>
      </rPr>
      <t xml:space="preserve">     
 Year</t>
    </r>
  </si>
  <si>
    <t>(A)</t>
  </si>
  <si>
    <r>
      <rPr>
        <sz val="11"/>
        <rFont val="細明體"/>
        <family val="3"/>
      </rPr>
      <t>金額</t>
    </r>
    <r>
      <rPr>
        <sz val="11"/>
        <rFont val="Times New Roman"/>
        <family val="1"/>
      </rPr>
      <t xml:space="preserve">           Amount</t>
    </r>
  </si>
  <si>
    <r>
      <rPr>
        <sz val="11"/>
        <rFont val="細明體"/>
        <family val="3"/>
      </rPr>
      <t>資券相抵</t>
    </r>
    <r>
      <rPr>
        <sz val="11"/>
        <rFont val="Times New Roman"/>
        <family val="1"/>
      </rPr>
      <t xml:space="preserve"> Day Offset of Margin Purchasing and Short Selling 
</t>
    </r>
  </si>
  <si>
    <r>
      <rPr>
        <sz val="11"/>
        <rFont val="細明體"/>
        <family val="3"/>
      </rPr>
      <t>百分比</t>
    </r>
    <r>
      <rPr>
        <sz val="11"/>
        <rFont val="Times New Roman"/>
        <family val="1"/>
      </rPr>
      <t xml:space="preserve">   Percentage     ( %)</t>
    </r>
  </si>
  <si>
    <t>( B)</t>
  </si>
  <si>
    <t>(C)</t>
  </si>
  <si>
    <t>(B+C)/2A</t>
  </si>
  <si>
    <t>(D)</t>
  </si>
  <si>
    <t>D/2A</t>
  </si>
  <si>
    <t>(E)</t>
  </si>
  <si>
    <t>Note：1. New day trading rule in effect as of Jan. 6, 2014.</t>
  </si>
  <si>
    <t>現股當沖</t>
  </si>
  <si>
    <r>
      <rPr>
        <sz val="11"/>
        <rFont val="細明體"/>
        <family val="3"/>
      </rPr>
      <t>融資</t>
    </r>
    <r>
      <rPr>
        <sz val="11"/>
        <rFont val="Times New Roman"/>
        <family val="1"/>
      </rPr>
      <t>+</t>
    </r>
    <r>
      <rPr>
        <sz val="11"/>
        <rFont val="細明體"/>
        <family val="3"/>
      </rPr>
      <t>融券</t>
    </r>
    <r>
      <rPr>
        <sz val="11"/>
        <rFont val="Times New Roman"/>
        <family val="1"/>
      </rPr>
      <t xml:space="preserve"> Margin Purchasing &amp; Short Selling</t>
    </r>
  </si>
  <si>
    <t xml:space="preserve">註：1.自2014年1月6日起實施現股當日沖銷措施。      </t>
  </si>
  <si>
    <t>E/A</t>
  </si>
  <si>
    <t xml:space="preserve">        2. 現股當沖為現股當日沖銷交易總買進成交金額與總賣出成交金額合計。</t>
  </si>
  <si>
    <t>Jul.</t>
  </si>
  <si>
    <t>Aug.</t>
  </si>
  <si>
    <t>Sep.</t>
  </si>
  <si>
    <t>Oct.</t>
  </si>
  <si>
    <t>Nov.</t>
  </si>
  <si>
    <t>Feb.</t>
  </si>
  <si>
    <t>Mar.</t>
  </si>
  <si>
    <t>Apr.</t>
  </si>
  <si>
    <t>Jun.</t>
  </si>
  <si>
    <t>Dec.</t>
  </si>
  <si>
    <t>二、櫃買市場證券總成交值概況表(依交易類別)(11-2)</t>
  </si>
  <si>
    <t>2. Current Trading Value Stats for the TPEx Market (by Transaction Type) (11-2)</t>
  </si>
  <si>
    <t xml:space="preserve">May </t>
  </si>
  <si>
    <t>零股交易</t>
  </si>
  <si>
    <t xml:space="preserve">        3. 盤中零股交易自2020年10月26日實施，零股成交金額包含盤中零股及盤後零股。</t>
  </si>
  <si>
    <t xml:space="preserve">          3. Intraday odd-lot trading starts on October 26, 2020, odd-lot trading value includes intraday and after-hours odd-lot trading.</t>
  </si>
  <si>
    <t>Odd Lot Trading</t>
  </si>
  <si>
    <r>
      <rPr>
        <sz val="11"/>
        <rFont val="新細明體"/>
        <family val="1"/>
      </rPr>
      <t>總成交金額</t>
    </r>
    <r>
      <rPr>
        <sz val="11"/>
        <rFont val="Times New Roman"/>
        <family val="1"/>
      </rPr>
      <t xml:space="preserve">            </t>
    </r>
    <r>
      <rPr>
        <sz val="11"/>
        <rFont val="新細明體"/>
        <family val="1"/>
      </rPr>
      <t xml:space="preserve">（十億元）
</t>
    </r>
  </si>
  <si>
    <t xml:space="preserve"> Total                    Trading                 Value               (NT$ Billion)</t>
  </si>
  <si>
    <t xml:space="preserve">           2. Day trading amount figures are calculated as the method amount of total buys and sells transacted on a particular trading day.</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</si>
</sst>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_ "/>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
  </numFmts>
  <fonts count="65">
    <font>
      <sz val="12"/>
      <name val="新細明體"/>
      <family val="1"/>
    </font>
    <font>
      <sz val="12"/>
      <color indexed="8"/>
      <name val="新細明體"/>
      <family val="1"/>
    </font>
    <font>
      <sz val="9"/>
      <name val="新細明體"/>
      <family val="1"/>
    </font>
    <font>
      <sz val="12"/>
      <name val="Times New Roman"/>
      <family val="1"/>
    </font>
    <font>
      <sz val="9"/>
      <name val="細明體"/>
      <family val="3"/>
    </font>
    <font>
      <sz val="16"/>
      <name val="華康粗圓體"/>
      <family val="3"/>
    </font>
    <font>
      <sz val="11"/>
      <name val="新細明體"/>
      <family val="1"/>
    </font>
    <font>
      <sz val="11"/>
      <name val="Times New Roman"/>
      <family val="1"/>
    </font>
    <font>
      <sz val="10"/>
      <name val="Times New Roman"/>
      <family val="1"/>
    </font>
    <font>
      <sz val="10"/>
      <name val="細明體"/>
      <family val="3"/>
    </font>
    <font>
      <sz val="10"/>
      <name val="新細明體"/>
      <family val="1"/>
    </font>
    <font>
      <sz val="14"/>
      <name val="標楷體"/>
      <family val="4"/>
    </font>
    <font>
      <sz val="12"/>
      <name val="標楷體"/>
      <family val="4"/>
    </font>
    <font>
      <sz val="14"/>
      <name val="細明體"/>
      <family val="3"/>
    </font>
    <font>
      <b/>
      <sz val="10"/>
      <name val="華康粗圓體"/>
      <family val="3"/>
    </font>
    <font>
      <sz val="11"/>
      <name val="細明體"/>
      <family val="3"/>
    </font>
    <font>
      <b/>
      <sz val="16"/>
      <name val="華康粗圓體"/>
      <family val="3"/>
    </font>
    <font>
      <sz val="14"/>
      <name val="Times New Roman"/>
      <family val="1"/>
    </font>
    <font>
      <sz val="12"/>
      <name val="細明體"/>
      <family val="3"/>
    </font>
    <font>
      <sz val="10"/>
      <name val="標楷體"/>
      <family val="4"/>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4"/>
      <name val="新細明體"/>
      <family val="1"/>
    </font>
    <font>
      <sz val="9"/>
      <color indexed="63"/>
      <name val="Verdana"/>
      <family val="2"/>
    </font>
    <font>
      <sz val="10"/>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name val="Calibri"/>
      <family val="1"/>
    </font>
    <font>
      <sz val="14"/>
      <name val="Calibri"/>
      <family val="1"/>
    </font>
    <font>
      <sz val="9"/>
      <color rgb="FF333333"/>
      <name val="Verdana"/>
      <family val="2"/>
    </font>
    <font>
      <sz val="12"/>
      <name val="Calibri"/>
      <family val="1"/>
    </font>
    <font>
      <sz val="10"/>
      <color rgb="FFFF0000"/>
      <name val="新細明體"/>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style="thin"/>
      <top style="thin"/>
      <bottom/>
    </border>
    <border>
      <left style="thin"/>
      <right/>
      <top/>
      <bottom style="thin"/>
    </border>
    <border>
      <left/>
      <right style="thin"/>
      <top/>
      <bottom style="thin"/>
    </border>
    <border>
      <left/>
      <right/>
      <top/>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1" fillId="0" borderId="0">
      <alignment vertical="center"/>
      <protection/>
    </xf>
    <xf numFmtId="0" fontId="0" fillId="0" borderId="0">
      <alignment vertical="justify"/>
      <protection/>
    </xf>
    <xf numFmtId="0" fontId="0" fillId="0" borderId="0">
      <alignment vertical="justify"/>
      <protection/>
    </xf>
    <xf numFmtId="0" fontId="0" fillId="0" borderId="0">
      <alignment vertical="justify"/>
      <protection/>
    </xf>
    <xf numFmtId="43" fontId="0" fillId="0" borderId="0" applyFont="0" applyFill="0" applyBorder="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20" borderId="0" applyNumberFormat="0" applyBorder="0" applyAlignment="0" applyProtection="0"/>
    <xf numFmtId="0" fontId="45" fillId="0" borderId="1" applyNumberFormat="0" applyFill="0" applyAlignment="0" applyProtection="0"/>
    <xf numFmtId="0" fontId="46" fillId="21" borderId="0" applyNumberFormat="0" applyBorder="0" applyAlignment="0" applyProtection="0"/>
    <xf numFmtId="9" fontId="0" fillId="0" borderId="0" applyFont="0" applyFill="0" applyBorder="0" applyAlignment="0" applyProtection="0"/>
    <xf numFmtId="0" fontId="4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0" fillId="23" borderId="4" applyNumberFormat="0" applyFon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0" borderId="2" applyNumberFormat="0" applyAlignment="0" applyProtection="0"/>
    <xf numFmtId="0" fontId="56" fillId="22" borderId="8" applyNumberFormat="0" applyAlignment="0" applyProtection="0"/>
    <xf numFmtId="0" fontId="57" fillId="31" borderId="9" applyNumberFormat="0" applyAlignment="0" applyProtection="0"/>
    <xf numFmtId="0" fontId="58" fillId="32" borderId="0" applyNumberFormat="0" applyBorder="0" applyAlignment="0" applyProtection="0"/>
    <xf numFmtId="0" fontId="59" fillId="0" borderId="0" applyNumberFormat="0" applyFill="0" applyBorder="0" applyAlignment="0" applyProtection="0"/>
  </cellStyleXfs>
  <cellXfs count="75">
    <xf numFmtId="0" fontId="0" fillId="0" borderId="0" xfId="0" applyAlignment="1">
      <alignment vertical="center"/>
    </xf>
    <xf numFmtId="0" fontId="11" fillId="0" borderId="0" xfId="35" applyFont="1">
      <alignment vertical="justify"/>
      <protection/>
    </xf>
    <xf numFmtId="0" fontId="5" fillId="0" borderId="0" xfId="35" applyFont="1" applyBorder="1" applyAlignment="1">
      <alignment vertical="center"/>
      <protection/>
    </xf>
    <xf numFmtId="0" fontId="13" fillId="0" borderId="0" xfId="35" applyFont="1">
      <alignment vertical="justify"/>
      <protection/>
    </xf>
    <xf numFmtId="177" fontId="9" fillId="0" borderId="10" xfId="35" applyNumberFormat="1" applyFont="1" applyBorder="1" applyAlignment="1">
      <alignment vertical="center"/>
      <protection/>
    </xf>
    <xf numFmtId="177" fontId="9" fillId="0" borderId="11" xfId="35" applyNumberFormat="1" applyFont="1" applyBorder="1" applyAlignment="1">
      <alignment vertical="center"/>
      <protection/>
    </xf>
    <xf numFmtId="0" fontId="12" fillId="0" borderId="0" xfId="35" applyFont="1">
      <alignment vertical="justify"/>
      <protection/>
    </xf>
    <xf numFmtId="178" fontId="11" fillId="0" borderId="0" xfId="35" applyNumberFormat="1" applyFont="1">
      <alignment vertical="justify"/>
      <protection/>
    </xf>
    <xf numFmtId="0" fontId="7" fillId="0" borderId="0" xfId="35" applyFont="1">
      <alignment vertical="justify"/>
      <protection/>
    </xf>
    <xf numFmtId="0" fontId="7" fillId="0" borderId="0" xfId="35" applyFont="1" applyAlignment="1">
      <alignment/>
      <protection/>
    </xf>
    <xf numFmtId="0" fontId="14" fillId="0" borderId="10" xfId="35" applyFont="1" applyBorder="1" applyAlignment="1">
      <alignment horizontal="left" vertical="center"/>
      <protection/>
    </xf>
    <xf numFmtId="177" fontId="14" fillId="0" borderId="10" xfId="35" applyNumberFormat="1" applyFont="1" applyBorder="1" applyAlignment="1">
      <alignment vertical="center"/>
      <protection/>
    </xf>
    <xf numFmtId="0" fontId="8" fillId="0" borderId="11" xfId="35" applyFont="1" applyBorder="1" applyAlignment="1">
      <alignment horizontal="center"/>
      <protection/>
    </xf>
    <xf numFmtId="0" fontId="7" fillId="0" borderId="11" xfId="35" applyFont="1" applyBorder="1" applyAlignment="1">
      <alignment horizontal="center"/>
      <protection/>
    </xf>
    <xf numFmtId="0" fontId="16" fillId="0" borderId="0" xfId="35" applyFont="1" applyBorder="1" applyAlignment="1">
      <alignment vertical="center"/>
      <protection/>
    </xf>
    <xf numFmtId="0" fontId="7" fillId="0" borderId="10" xfId="35" applyFont="1" applyBorder="1" applyAlignment="1">
      <alignment horizontal="center" vertical="top" wrapText="1"/>
      <protection/>
    </xf>
    <xf numFmtId="0" fontId="8" fillId="0" borderId="10" xfId="35" applyFont="1" applyBorder="1" applyAlignment="1">
      <alignment horizontal="center" vertical="top" wrapText="1"/>
      <protection/>
    </xf>
    <xf numFmtId="176" fontId="9" fillId="0" borderId="10" xfId="35" applyNumberFormat="1" applyFont="1" applyBorder="1" applyAlignment="1">
      <alignment vertical="center"/>
      <protection/>
    </xf>
    <xf numFmtId="0" fontId="60" fillId="0" borderId="0" xfId="35" applyFont="1" applyAlignment="1">
      <alignment vertical="center"/>
      <protection/>
    </xf>
    <xf numFmtId="0" fontId="60" fillId="0" borderId="0" xfId="35" applyFont="1" applyBorder="1" applyAlignment="1">
      <alignment vertical="center"/>
      <protection/>
    </xf>
    <xf numFmtId="0" fontId="61" fillId="0" borderId="0" xfId="35" applyFont="1">
      <alignment vertical="justify"/>
      <protection/>
    </xf>
    <xf numFmtId="0" fontId="60" fillId="0" borderId="0" xfId="35" applyFont="1" applyAlignment="1">
      <alignment horizontal="left" vertical="center"/>
      <protection/>
    </xf>
    <xf numFmtId="0" fontId="60" fillId="0" borderId="0" xfId="35" applyFont="1" applyBorder="1" applyAlignment="1">
      <alignment horizontal="left" vertical="center"/>
      <protection/>
    </xf>
    <xf numFmtId="177" fontId="14" fillId="0" borderId="10" xfId="35" applyNumberFormat="1" applyFont="1" applyBorder="1" applyAlignment="1">
      <alignment horizontal="right" vertical="center"/>
      <protection/>
    </xf>
    <xf numFmtId="0" fontId="14" fillId="0" borderId="0" xfId="35" applyFont="1" applyFill="1" applyBorder="1" applyAlignment="1">
      <alignment/>
      <protection/>
    </xf>
    <xf numFmtId="176" fontId="9" fillId="0" borderId="11" xfId="35" applyNumberFormat="1" applyFont="1" applyBorder="1" applyAlignment="1">
      <alignment vertical="center"/>
      <protection/>
    </xf>
    <xf numFmtId="0" fontId="17" fillId="0" borderId="0" xfId="35" applyFont="1" applyFill="1" applyBorder="1" applyAlignment="1">
      <alignment vertical="center"/>
      <protection/>
    </xf>
    <xf numFmtId="0" fontId="5" fillId="0" borderId="0" xfId="35" applyFont="1" applyFill="1" applyBorder="1" applyAlignment="1">
      <alignment vertical="center"/>
      <protection/>
    </xf>
    <xf numFmtId="0" fontId="11" fillId="0" borderId="0" xfId="35" applyFont="1" applyFill="1">
      <alignment vertical="justify"/>
      <protection/>
    </xf>
    <xf numFmtId="0" fontId="13" fillId="0" borderId="0" xfId="35" applyFont="1" applyFill="1">
      <alignment vertical="justify"/>
      <protection/>
    </xf>
    <xf numFmtId="0" fontId="11" fillId="0" borderId="0" xfId="35" applyFont="1" applyBorder="1">
      <alignment vertical="justify"/>
      <protection/>
    </xf>
    <xf numFmtId="0" fontId="9" fillId="0" borderId="10" xfId="36" applyFont="1" applyBorder="1" applyAlignment="1">
      <alignment horizontal="center" vertical="center"/>
      <protection/>
    </xf>
    <xf numFmtId="0" fontId="9" fillId="0" borderId="11" xfId="36" applyFont="1" applyBorder="1" applyAlignment="1">
      <alignment horizontal="center" vertical="center"/>
      <protection/>
    </xf>
    <xf numFmtId="0" fontId="9" fillId="0" borderId="0" xfId="36" applyFont="1" applyBorder="1" applyAlignment="1">
      <alignment horizontal="center" vertical="center"/>
      <protection/>
    </xf>
    <xf numFmtId="177" fontId="9" fillId="0" borderId="0" xfId="35" applyNumberFormat="1" applyFont="1" applyBorder="1" applyAlignment="1">
      <alignment vertical="center"/>
      <protection/>
    </xf>
    <xf numFmtId="176" fontId="9" fillId="0" borderId="0" xfId="35" applyNumberFormat="1" applyFont="1" applyBorder="1" applyAlignment="1">
      <alignment vertical="center"/>
      <protection/>
    </xf>
    <xf numFmtId="177" fontId="60" fillId="0" borderId="0" xfId="35" applyNumberFormat="1" applyFont="1" applyBorder="1" applyAlignment="1">
      <alignment vertical="center"/>
      <protection/>
    </xf>
    <xf numFmtId="43" fontId="9" fillId="0" borderId="11" xfId="37" applyFont="1" applyFill="1" applyBorder="1" applyAlignment="1">
      <alignment vertical="center"/>
    </xf>
    <xf numFmtId="43" fontId="9" fillId="0" borderId="10" xfId="37" applyFont="1" applyFill="1" applyBorder="1" applyAlignment="1">
      <alignment vertical="center"/>
    </xf>
    <xf numFmtId="10" fontId="14" fillId="0" borderId="0" xfId="43" applyNumberFormat="1" applyFont="1" applyBorder="1" applyAlignment="1">
      <alignment/>
    </xf>
    <xf numFmtId="0" fontId="14" fillId="0" borderId="10" xfId="34" applyFont="1" applyBorder="1" applyAlignment="1">
      <alignment horizontal="left" vertical="center" shrinkToFit="1"/>
      <protection/>
    </xf>
    <xf numFmtId="3" fontId="11" fillId="0" borderId="0" xfId="35" applyNumberFormat="1" applyFont="1">
      <alignment vertical="justify"/>
      <protection/>
    </xf>
    <xf numFmtId="3" fontId="61" fillId="0" borderId="0" xfId="35" applyNumberFormat="1" applyFont="1">
      <alignment vertical="justify"/>
      <protection/>
    </xf>
    <xf numFmtId="3" fontId="62" fillId="0" borderId="0" xfId="0" applyNumberFormat="1" applyFont="1" applyAlignment="1">
      <alignment vertical="center"/>
    </xf>
    <xf numFmtId="3" fontId="19" fillId="0" borderId="0" xfId="35" applyNumberFormat="1" applyFont="1">
      <alignment vertical="justify"/>
      <protection/>
    </xf>
    <xf numFmtId="3" fontId="63" fillId="0" borderId="0" xfId="35" applyNumberFormat="1" applyFont="1">
      <alignment vertical="justify"/>
      <protection/>
    </xf>
    <xf numFmtId="0" fontId="8" fillId="0" borderId="10" xfId="35" applyFont="1" applyBorder="1" applyAlignment="1">
      <alignment horizontal="center"/>
      <protection/>
    </xf>
    <xf numFmtId="49" fontId="7" fillId="0" borderId="10" xfId="35" applyNumberFormat="1" applyFont="1" applyBorder="1" applyAlignment="1">
      <alignment horizontal="center" vertical="top" wrapText="1"/>
      <protection/>
    </xf>
    <xf numFmtId="0" fontId="18" fillId="0" borderId="0" xfId="35" applyFont="1" applyAlignment="1">
      <alignment horizontal="center" vertical="justify"/>
      <protection/>
    </xf>
    <xf numFmtId="0" fontId="10" fillId="0" borderId="0" xfId="35" applyFont="1" applyBorder="1" applyAlignment="1">
      <alignment horizontal="left" vertical="center" wrapText="1"/>
      <protection/>
    </xf>
    <xf numFmtId="0" fontId="10" fillId="0" borderId="0" xfId="35" applyFont="1" applyAlignment="1">
      <alignment horizontal="left" vertical="center" wrapText="1"/>
      <protection/>
    </xf>
    <xf numFmtId="0" fontId="64" fillId="0" borderId="0" xfId="35" applyFont="1" applyAlignment="1">
      <alignment horizontal="left" vertical="center" wrapText="1"/>
      <protection/>
    </xf>
    <xf numFmtId="0" fontId="7" fillId="0" borderId="12" xfId="35" applyFont="1" applyBorder="1" applyAlignment="1">
      <alignment horizontal="center" vertical="top"/>
      <protection/>
    </xf>
    <xf numFmtId="0" fontId="7" fillId="0" borderId="13" xfId="35" applyFont="1" applyBorder="1" applyAlignment="1">
      <alignment horizontal="center" vertical="top"/>
      <protection/>
    </xf>
    <xf numFmtId="0" fontId="7" fillId="0" borderId="14" xfId="35" applyFont="1" applyBorder="1" applyAlignment="1">
      <alignment horizontal="center" vertical="top"/>
      <protection/>
    </xf>
    <xf numFmtId="0" fontId="6" fillId="0" borderId="12" xfId="35" applyFont="1" applyBorder="1" applyAlignment="1">
      <alignment horizontal="center" vertical="center" wrapText="1"/>
      <protection/>
    </xf>
    <xf numFmtId="0" fontId="7" fillId="0" borderId="14" xfId="35" applyFont="1" applyBorder="1" applyAlignment="1">
      <alignment horizontal="center" vertical="center"/>
      <protection/>
    </xf>
    <xf numFmtId="0" fontId="7" fillId="0" borderId="15" xfId="35" applyFont="1" applyBorder="1" applyAlignment="1">
      <alignment horizontal="center" vertical="center" wrapText="1"/>
      <protection/>
    </xf>
    <xf numFmtId="0" fontId="7" fillId="0" borderId="10" xfId="35" applyFont="1" applyBorder="1" applyAlignment="1">
      <alignment horizontal="center" vertical="center" wrapText="1"/>
      <protection/>
    </xf>
    <xf numFmtId="0" fontId="7" fillId="0" borderId="10" xfId="35" applyFont="1" applyBorder="1" applyAlignment="1">
      <alignment horizontal="center" vertical="center"/>
      <protection/>
    </xf>
    <xf numFmtId="0" fontId="7" fillId="0" borderId="11" xfId="35" applyFont="1" applyBorder="1" applyAlignment="1">
      <alignment horizontal="center" vertical="center"/>
      <protection/>
    </xf>
    <xf numFmtId="0" fontId="7" fillId="0" borderId="16" xfId="35" applyFont="1" applyBorder="1" applyAlignment="1">
      <alignment horizontal="center" vertical="center"/>
      <protection/>
    </xf>
    <xf numFmtId="0" fontId="7" fillId="0" borderId="17" xfId="35" applyFont="1" applyBorder="1" applyAlignment="1">
      <alignment horizontal="center" vertical="center"/>
      <protection/>
    </xf>
    <xf numFmtId="0" fontId="7" fillId="0" borderId="12" xfId="35" applyFont="1" applyBorder="1" applyAlignment="1">
      <alignment horizontal="center" vertical="center" wrapText="1"/>
      <protection/>
    </xf>
    <xf numFmtId="0" fontId="7" fillId="0" borderId="13" xfId="35" applyFont="1" applyBorder="1" applyAlignment="1">
      <alignment horizontal="center" vertical="center" wrapText="1"/>
      <protection/>
    </xf>
    <xf numFmtId="0" fontId="7" fillId="0" borderId="14" xfId="35" applyFont="1" applyBorder="1" applyAlignment="1">
      <alignment horizontal="center" vertical="center" wrapText="1"/>
      <protection/>
    </xf>
    <xf numFmtId="0" fontId="7" fillId="0" borderId="16" xfId="35" applyFont="1" applyBorder="1" applyAlignment="1">
      <alignment horizontal="center" vertical="center" wrapText="1"/>
      <protection/>
    </xf>
    <xf numFmtId="0" fontId="7" fillId="0" borderId="18" xfId="35" applyFont="1" applyBorder="1" applyAlignment="1">
      <alignment horizontal="center" vertical="center" wrapText="1"/>
      <protection/>
    </xf>
    <xf numFmtId="0" fontId="7" fillId="0" borderId="17" xfId="35" applyFont="1" applyBorder="1" applyAlignment="1">
      <alignment horizontal="center" vertical="center" wrapText="1"/>
      <protection/>
    </xf>
    <xf numFmtId="0" fontId="7" fillId="0" borderId="16" xfId="35" applyFont="1" applyBorder="1" applyAlignment="1">
      <alignment horizontal="center" vertical="top"/>
      <protection/>
    </xf>
    <xf numFmtId="0" fontId="7" fillId="0" borderId="18" xfId="35" applyFont="1" applyBorder="1" applyAlignment="1">
      <alignment horizontal="center" vertical="top"/>
      <protection/>
    </xf>
    <xf numFmtId="0" fontId="7" fillId="0" borderId="17" xfId="35" applyFont="1" applyBorder="1" applyAlignment="1">
      <alignment horizontal="center" vertical="top"/>
      <protection/>
    </xf>
    <xf numFmtId="0" fontId="7" fillId="0" borderId="15" xfId="35" applyFont="1" applyBorder="1" applyAlignment="1">
      <alignment horizontal="distributed" vertical="center" wrapText="1"/>
      <protection/>
    </xf>
    <xf numFmtId="0" fontId="7" fillId="0" borderId="10" xfId="35" applyFont="1" applyBorder="1" applyAlignment="1">
      <alignment horizontal="distributed" vertical="center" wrapText="1"/>
      <protection/>
    </xf>
    <xf numFmtId="0" fontId="7" fillId="0" borderId="10" xfId="35" applyFont="1" applyBorder="1" applyAlignment="1">
      <alignment vertical="justify" wrapText="1"/>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交易所-(1)表1-表21_otc_91.08.14_表11_瑋萍的 (1)_瑋萍的_瑋萍9511" xfId="34"/>
    <cellStyle name="一般_交易所-(1)表1-表21_交易所-表1~表26(中英文)a" xfId="35"/>
    <cellStyle name="一般_交易所-(1)表1-表21_證交所-表1-表26(英文版)_交易所-表1~表26(中英文)a" xfId="36"/>
    <cellStyle name="Comma"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4999699890613556"/>
    <pageSetUpPr fitToPage="1"/>
  </sheetPr>
  <dimension ref="A1:J115"/>
  <sheetViews>
    <sheetView tabSelected="1" view="pageBreakPreview" zoomScaleSheetLayoutView="100" zoomScalePageLayoutView="0" workbookViewId="0" topLeftCell="A1">
      <selection activeCell="C7" sqref="C7"/>
    </sheetView>
  </sheetViews>
  <sheetFormatPr defaultColWidth="9.00390625" defaultRowHeight="16.5"/>
  <cols>
    <col min="1" max="1" width="6.125" style="1" customWidth="1"/>
    <col min="2" max="2" width="12.25390625" style="1" customWidth="1"/>
    <col min="3" max="3" width="12.125" style="1" customWidth="1"/>
    <col min="4" max="4" width="11.125" style="1" customWidth="1"/>
    <col min="5" max="5" width="10.00390625" style="1" customWidth="1"/>
    <col min="6" max="6" width="14.50390625" style="1" customWidth="1"/>
    <col min="7" max="7" width="10.00390625" style="1" customWidth="1"/>
    <col min="8" max="8" width="12.625" style="1" customWidth="1"/>
    <col min="9" max="9" width="10.50390625" style="1" customWidth="1"/>
    <col min="10" max="10" width="11.625" style="1" bestFit="1" customWidth="1"/>
    <col min="11" max="12" width="9.00390625" style="1" customWidth="1"/>
    <col min="13" max="13" width="16.125" style="1" bestFit="1" customWidth="1"/>
    <col min="14" max="16384" width="9.00390625" style="1" customWidth="1"/>
  </cols>
  <sheetData>
    <row r="1" spans="1:2" ht="18.75" customHeight="1">
      <c r="A1" s="2" t="s">
        <v>33</v>
      </c>
      <c r="B1" s="14"/>
    </row>
    <row r="2" spans="1:8" s="3" customFormat="1" ht="18.75" customHeight="1">
      <c r="A2" s="26" t="s">
        <v>34</v>
      </c>
      <c r="B2" s="27"/>
      <c r="C2" s="28"/>
      <c r="D2" s="28"/>
      <c r="E2" s="28"/>
      <c r="F2" s="28"/>
      <c r="G2" s="28"/>
      <c r="H2" s="29"/>
    </row>
    <row r="3" spans="1:9" s="8" customFormat="1" ht="15" customHeight="1">
      <c r="A3" s="57" t="s">
        <v>6</v>
      </c>
      <c r="B3" s="72" t="s">
        <v>40</v>
      </c>
      <c r="C3" s="52" t="s">
        <v>1</v>
      </c>
      <c r="D3" s="53"/>
      <c r="E3" s="53"/>
      <c r="F3" s="53"/>
      <c r="G3" s="53"/>
      <c r="H3" s="53"/>
      <c r="I3" s="54"/>
    </row>
    <row r="4" spans="1:9" s="8" customFormat="1" ht="15" customHeight="1">
      <c r="A4" s="58"/>
      <c r="B4" s="73"/>
      <c r="C4" s="69" t="s">
        <v>2</v>
      </c>
      <c r="D4" s="70"/>
      <c r="E4" s="70"/>
      <c r="F4" s="70"/>
      <c r="G4" s="70"/>
      <c r="H4" s="70"/>
      <c r="I4" s="71"/>
    </row>
    <row r="5" spans="1:9" s="8" customFormat="1" ht="15" customHeight="1">
      <c r="A5" s="58"/>
      <c r="B5" s="74"/>
      <c r="C5" s="63" t="s">
        <v>5</v>
      </c>
      <c r="D5" s="64"/>
      <c r="E5" s="65"/>
      <c r="F5" s="55" t="s">
        <v>18</v>
      </c>
      <c r="G5" s="56"/>
      <c r="H5" s="55" t="s">
        <v>36</v>
      </c>
      <c r="I5" s="56"/>
    </row>
    <row r="6" spans="1:9" s="9" customFormat="1" ht="13.5">
      <c r="A6" s="59"/>
      <c r="B6" s="46"/>
      <c r="C6" s="66" t="s">
        <v>3</v>
      </c>
      <c r="D6" s="67"/>
      <c r="E6" s="68"/>
      <c r="F6" s="61" t="s">
        <v>4</v>
      </c>
      <c r="G6" s="62"/>
      <c r="H6" s="61" t="s">
        <v>39</v>
      </c>
      <c r="I6" s="62"/>
    </row>
    <row r="7" spans="1:9" s="9" customFormat="1" ht="85.5" customHeight="1">
      <c r="A7" s="59"/>
      <c r="B7" s="16" t="s">
        <v>41</v>
      </c>
      <c r="C7" s="47" t="s">
        <v>19</v>
      </c>
      <c r="D7" s="15" t="s">
        <v>9</v>
      </c>
      <c r="E7" s="15" t="s">
        <v>10</v>
      </c>
      <c r="F7" s="15" t="s">
        <v>8</v>
      </c>
      <c r="G7" s="15" t="s">
        <v>10</v>
      </c>
      <c r="H7" s="15" t="s">
        <v>8</v>
      </c>
      <c r="I7" s="15" t="s">
        <v>10</v>
      </c>
    </row>
    <row r="8" spans="1:9" s="9" customFormat="1" ht="14.25" customHeight="1">
      <c r="A8" s="60"/>
      <c r="B8" s="12" t="s">
        <v>7</v>
      </c>
      <c r="C8" s="13" t="s">
        <v>11</v>
      </c>
      <c r="D8" s="13" t="s">
        <v>12</v>
      </c>
      <c r="E8" s="13" t="s">
        <v>13</v>
      </c>
      <c r="F8" s="13" t="s">
        <v>14</v>
      </c>
      <c r="G8" s="13" t="s">
        <v>15</v>
      </c>
      <c r="H8" s="13" t="s">
        <v>16</v>
      </c>
      <c r="I8" s="13" t="s">
        <v>21</v>
      </c>
    </row>
    <row r="9" spans="1:10" s="24" customFormat="1" ht="13.5" customHeight="1">
      <c r="A9" s="10">
        <v>2014</v>
      </c>
      <c r="B9" s="11">
        <v>6518.603129652</v>
      </c>
      <c r="C9" s="11">
        <v>2826.966</v>
      </c>
      <c r="D9" s="23">
        <v>1433.9497</v>
      </c>
      <c r="E9" s="11">
        <f>((C9+D9)/(B9*2)*100)</f>
        <v>32.68273597312459</v>
      </c>
      <c r="F9" s="23">
        <v>642.85</v>
      </c>
      <c r="G9" s="23">
        <f aca="true" t="shared" si="0" ref="G9:G14">F9/B9/2*100</f>
        <v>4.930887701045846</v>
      </c>
      <c r="H9" s="11">
        <v>7.991986465</v>
      </c>
      <c r="I9" s="11">
        <f aca="true" t="shared" si="1" ref="I9:I15">(H9/B9)*100</f>
        <v>0.12260274641733955</v>
      </c>
      <c r="J9" s="39"/>
    </row>
    <row r="10" spans="1:10" s="24" customFormat="1" ht="13.5" customHeight="1">
      <c r="A10" s="10">
        <v>2015</v>
      </c>
      <c r="B10" s="11">
        <v>5846.000615981</v>
      </c>
      <c r="C10" s="11">
        <v>2487.4450000000006</v>
      </c>
      <c r="D10" s="23">
        <v>1220.8532</v>
      </c>
      <c r="E10" s="11">
        <f>((C10+D10)/(B10*2)*100)</f>
        <v>31.716539593433847</v>
      </c>
      <c r="F10" s="23">
        <v>1068.07</v>
      </c>
      <c r="G10" s="23">
        <f t="shared" si="0"/>
        <v>9.1350486440273</v>
      </c>
      <c r="H10" s="11">
        <v>7.155447685</v>
      </c>
      <c r="I10" s="11">
        <f t="shared" si="1"/>
        <v>0.12239902379482157</v>
      </c>
      <c r="J10" s="39"/>
    </row>
    <row r="11" spans="1:10" ht="13.5" customHeight="1">
      <c r="A11" s="10">
        <v>2016</v>
      </c>
      <c r="B11" s="11">
        <v>5178.9649711189995</v>
      </c>
      <c r="C11" s="11">
        <v>1925.9456929999997</v>
      </c>
      <c r="D11" s="23">
        <v>741.0607620000002</v>
      </c>
      <c r="E11" s="11">
        <f>((C11+D11)/(B11*2)*100)</f>
        <v>25.74845041309238</v>
      </c>
      <c r="F11" s="23">
        <v>1515.6399999999999</v>
      </c>
      <c r="G11" s="23">
        <f t="shared" si="0"/>
        <v>14.632653517180685</v>
      </c>
      <c r="H11" s="11">
        <v>6.820991317</v>
      </c>
      <c r="I11" s="11">
        <f t="shared" si="1"/>
        <v>0.13170568549966874</v>
      </c>
      <c r="J11" s="39"/>
    </row>
    <row r="12" spans="1:10" s="30" customFormat="1" ht="13.5" customHeight="1">
      <c r="A12" s="10">
        <v>2017</v>
      </c>
      <c r="B12" s="11">
        <v>7978.080408959</v>
      </c>
      <c r="C12" s="11">
        <v>2763.5406110000004</v>
      </c>
      <c r="D12" s="23">
        <v>355.8508000000001</v>
      </c>
      <c r="E12" s="11">
        <f>((C12+D12)/(B12*2)*100)</f>
        <v>19.549761666334387</v>
      </c>
      <c r="F12" s="23">
        <v>4307.18</v>
      </c>
      <c r="G12" s="23">
        <f t="shared" si="0"/>
        <v>26.993836732726113</v>
      </c>
      <c r="H12" s="11">
        <v>8.154873842</v>
      </c>
      <c r="I12" s="11">
        <f t="shared" si="1"/>
        <v>0.10221598961126627</v>
      </c>
      <c r="J12" s="39"/>
    </row>
    <row r="13" spans="1:10" s="30" customFormat="1" ht="13.5" customHeight="1">
      <c r="A13" s="10">
        <v>2018</v>
      </c>
      <c r="B13" s="11">
        <v>8673.98703489</v>
      </c>
      <c r="C13" s="11">
        <v>2322.6666960000002</v>
      </c>
      <c r="D13" s="23">
        <v>92.55326899999999</v>
      </c>
      <c r="E13" s="11">
        <f>((C13+D13)/(B13*2)*100)</f>
        <v>13.922201839160515</v>
      </c>
      <c r="F13" s="23">
        <v>6096.14</v>
      </c>
      <c r="G13" s="23">
        <f t="shared" si="0"/>
        <v>35.140356882475494</v>
      </c>
      <c r="H13" s="11">
        <v>7.348892136</v>
      </c>
      <c r="I13" s="11">
        <f t="shared" si="1"/>
        <v>0.08472334701954273</v>
      </c>
      <c r="J13" s="39"/>
    </row>
    <row r="14" spans="1:10" s="30" customFormat="1" ht="13.5" customHeight="1">
      <c r="A14" s="10">
        <v>2019</v>
      </c>
      <c r="B14" s="11">
        <v>8607.61403092</v>
      </c>
      <c r="C14" s="11">
        <v>2011.064653</v>
      </c>
      <c r="D14" s="23">
        <v>55.903099000000005</v>
      </c>
      <c r="E14" s="11">
        <v>12</v>
      </c>
      <c r="F14" s="23">
        <v>5852.43</v>
      </c>
      <c r="G14" s="23">
        <f t="shared" si="0"/>
        <v>33.99565767573387</v>
      </c>
      <c r="H14" s="11">
        <v>7.681020999</v>
      </c>
      <c r="I14" s="11">
        <f t="shared" si="1"/>
        <v>0.08923519306753856</v>
      </c>
      <c r="J14" s="39"/>
    </row>
    <row r="15" spans="1:10" s="30" customFormat="1" ht="13.5" customHeight="1">
      <c r="A15" s="10">
        <v>2020</v>
      </c>
      <c r="B15" s="11">
        <v>12658.965542392001</v>
      </c>
      <c r="C15" s="11">
        <v>2780.817451</v>
      </c>
      <c r="D15" s="23">
        <v>98.482372</v>
      </c>
      <c r="E15" s="11">
        <f>((C15+D15)/(B15*2)*100)</f>
        <v>11.372571531843887</v>
      </c>
      <c r="F15" s="23">
        <v>8852.28</v>
      </c>
      <c r="G15" s="23">
        <f>F15/B15/2*100</f>
        <v>34.96446834599449</v>
      </c>
      <c r="H15" s="11">
        <v>17.529220142999996</v>
      </c>
      <c r="I15" s="11">
        <f t="shared" si="1"/>
        <v>0.13847276923456833</v>
      </c>
      <c r="J15" s="39"/>
    </row>
    <row r="16" spans="1:10" s="30" customFormat="1" ht="13.5" customHeight="1">
      <c r="A16" s="40">
        <v>2021</v>
      </c>
      <c r="B16" s="11">
        <v>20703.004350699</v>
      </c>
      <c r="C16" s="11">
        <v>3966.3845349999997</v>
      </c>
      <c r="D16" s="23">
        <v>141.94134900000003</v>
      </c>
      <c r="E16" s="11">
        <f>((C16+D16)/(B16*2)*100)</f>
        <v>9.922052409415857</v>
      </c>
      <c r="F16" s="23">
        <v>17416.010000000002</v>
      </c>
      <c r="G16" s="23">
        <f>F16/B16/2*100</f>
        <v>42.06155228724565</v>
      </c>
      <c r="H16" s="11">
        <v>86.30107030799999</v>
      </c>
      <c r="I16" s="11">
        <f>(H16/B16)*100</f>
        <v>0.41685288205567217</v>
      </c>
      <c r="J16" s="39"/>
    </row>
    <row r="17" spans="1:10" s="30" customFormat="1" ht="13.5" customHeight="1">
      <c r="A17" s="40">
        <v>2022</v>
      </c>
      <c r="B17" s="11">
        <v>15242.489799948002</v>
      </c>
      <c r="C17" s="11">
        <v>2552.567645</v>
      </c>
      <c r="D17" s="23">
        <v>72.70388899999999</v>
      </c>
      <c r="E17" s="11">
        <f>((C17+D17)/(B17*2)*100)</f>
        <v>8.61168866916006</v>
      </c>
      <c r="F17" s="23">
        <v>14761.609999999997</v>
      </c>
      <c r="G17" s="23">
        <f>F17/B17/2*100</f>
        <v>48.422568076937</v>
      </c>
      <c r="H17" s="11">
        <v>74.856159928</v>
      </c>
      <c r="I17" s="11">
        <f>(H17/B17)*100</f>
        <v>0.4911019191120296</v>
      </c>
      <c r="J17" s="39"/>
    </row>
    <row r="18" spans="1:10" s="30" customFormat="1" ht="13.5" customHeight="1">
      <c r="A18" s="40">
        <v>2023</v>
      </c>
      <c r="B18" s="11">
        <v>18257.302289551</v>
      </c>
      <c r="C18" s="11">
        <v>3310.0788019999995</v>
      </c>
      <c r="D18" s="23">
        <v>75.88437400000001</v>
      </c>
      <c r="E18" s="11">
        <f aca="true" t="shared" si="2" ref="E18:E27">((C18+D18)/(B18*2)*100)</f>
        <v>9.272901117318549</v>
      </c>
      <c r="F18" s="23">
        <v>14680.720000000001</v>
      </c>
      <c r="G18" s="23">
        <f aca="true" t="shared" si="3" ref="G18:G27">F18/B18/2*100</f>
        <v>40.20506361556508</v>
      </c>
      <c r="H18" s="11">
        <v>140.762556402</v>
      </c>
      <c r="I18" s="11">
        <f aca="true" t="shared" si="4" ref="I18:I27">(H18/B18)*100</f>
        <v>0.7709931849162682</v>
      </c>
      <c r="J18" s="39"/>
    </row>
    <row r="19" spans="1:10" s="30" customFormat="1" ht="13.5" customHeight="1">
      <c r="A19" s="31" t="s">
        <v>30</v>
      </c>
      <c r="B19" s="4">
        <v>1300.614401518</v>
      </c>
      <c r="C19" s="4">
        <v>239.171156</v>
      </c>
      <c r="D19" s="4">
        <v>6.660607</v>
      </c>
      <c r="E19" s="4">
        <f t="shared" si="2"/>
        <v>9.450601297090042</v>
      </c>
      <c r="F19" s="38">
        <v>977.22</v>
      </c>
      <c r="G19" s="17">
        <f t="shared" si="3"/>
        <v>37.56762953183691</v>
      </c>
      <c r="H19" s="17">
        <v>9.234925923</v>
      </c>
      <c r="I19" s="4">
        <f t="shared" si="4"/>
        <v>0.7100433389190172</v>
      </c>
      <c r="J19" s="39"/>
    </row>
    <row r="20" spans="1:10" s="30" customFormat="1" ht="13.5" customHeight="1">
      <c r="A20" s="31" t="s">
        <v>35</v>
      </c>
      <c r="B20" s="4">
        <v>1560.343007083</v>
      </c>
      <c r="C20" s="4">
        <v>270.413098</v>
      </c>
      <c r="D20" s="4">
        <v>5.326268</v>
      </c>
      <c r="E20" s="4">
        <f t="shared" si="2"/>
        <v>8.835857396364533</v>
      </c>
      <c r="F20" s="38">
        <v>1252.69</v>
      </c>
      <c r="G20" s="17">
        <f t="shared" si="3"/>
        <v>40.14149434815153</v>
      </c>
      <c r="H20" s="17">
        <v>11.531961136</v>
      </c>
      <c r="I20" s="4">
        <f t="shared" si="4"/>
        <v>0.7390657748746251</v>
      </c>
      <c r="J20" s="39"/>
    </row>
    <row r="21" spans="1:10" s="30" customFormat="1" ht="13.5" customHeight="1">
      <c r="A21" s="31" t="s">
        <v>31</v>
      </c>
      <c r="B21" s="4">
        <v>1597.118237515</v>
      </c>
      <c r="C21" s="4">
        <v>301.271086</v>
      </c>
      <c r="D21" s="4">
        <v>7.340791</v>
      </c>
      <c r="E21" s="4">
        <f t="shared" si="2"/>
        <v>9.661522539501451</v>
      </c>
      <c r="F21" s="38">
        <v>1210.92</v>
      </c>
      <c r="G21" s="17">
        <f t="shared" si="3"/>
        <v>37.909528911400564</v>
      </c>
      <c r="H21" s="17">
        <v>12.051475256</v>
      </c>
      <c r="I21" s="4">
        <f t="shared" si="4"/>
        <v>0.7545762719954423</v>
      </c>
      <c r="J21" s="39"/>
    </row>
    <row r="22" spans="1:10" s="30" customFormat="1" ht="13.5" customHeight="1">
      <c r="A22" s="31" t="s">
        <v>23</v>
      </c>
      <c r="B22" s="4">
        <v>2105.628105445</v>
      </c>
      <c r="C22" s="4">
        <v>385.031216</v>
      </c>
      <c r="D22" s="4">
        <v>12.900966</v>
      </c>
      <c r="E22" s="4">
        <f t="shared" si="2"/>
        <v>9.44925129397201</v>
      </c>
      <c r="F22" s="38">
        <v>1695.94</v>
      </c>
      <c r="G22" s="17">
        <f t="shared" si="3"/>
        <v>40.27159391571625</v>
      </c>
      <c r="H22" s="17">
        <v>16.143855475</v>
      </c>
      <c r="I22" s="4">
        <f t="shared" si="4"/>
        <v>0.766700227511837</v>
      </c>
      <c r="J22" s="39"/>
    </row>
    <row r="23" spans="1:10" s="30" customFormat="1" ht="13.5" customHeight="1">
      <c r="A23" s="31" t="s">
        <v>24</v>
      </c>
      <c r="B23" s="4">
        <v>1690.598979736</v>
      </c>
      <c r="C23" s="4">
        <v>280.642988</v>
      </c>
      <c r="D23" s="4">
        <v>6.479122</v>
      </c>
      <c r="E23" s="4">
        <f t="shared" si="2"/>
        <v>8.491727294335535</v>
      </c>
      <c r="F23" s="38">
        <v>1453.84</v>
      </c>
      <c r="G23" s="17">
        <f t="shared" si="3"/>
        <v>42.99777822612398</v>
      </c>
      <c r="H23" s="17">
        <v>14.49505682</v>
      </c>
      <c r="I23" s="4">
        <f t="shared" si="4"/>
        <v>0.8573917879841331</v>
      </c>
      <c r="J23" s="39"/>
    </row>
    <row r="24" spans="1:10" s="30" customFormat="1" ht="13.5" customHeight="1">
      <c r="A24" s="31" t="s">
        <v>25</v>
      </c>
      <c r="B24" s="4">
        <v>1390.8618101099999</v>
      </c>
      <c r="C24" s="4">
        <v>247.847885</v>
      </c>
      <c r="D24" s="4">
        <v>4.860813</v>
      </c>
      <c r="E24" s="4">
        <f t="shared" si="2"/>
        <v>9.084608411960563</v>
      </c>
      <c r="F24" s="38">
        <v>1191.88</v>
      </c>
      <c r="G24" s="17">
        <f t="shared" si="3"/>
        <v>42.8468159574292</v>
      </c>
      <c r="H24" s="17">
        <v>11.475034241</v>
      </c>
      <c r="I24" s="4">
        <f t="shared" si="4"/>
        <v>0.825030506811634</v>
      </c>
      <c r="J24" s="39"/>
    </row>
    <row r="25" spans="1:10" s="30" customFormat="1" ht="13.5" customHeight="1">
      <c r="A25" s="31" t="s">
        <v>26</v>
      </c>
      <c r="B25" s="4">
        <v>1397.817810503</v>
      </c>
      <c r="C25" s="4">
        <v>260.589303</v>
      </c>
      <c r="D25" s="4">
        <v>5.562472</v>
      </c>
      <c r="E25" s="4">
        <f t="shared" si="2"/>
        <v>9.520259829291565</v>
      </c>
      <c r="F25" s="38">
        <v>1192.6</v>
      </c>
      <c r="G25" s="17">
        <f t="shared" si="3"/>
        <v>42.65935056196082</v>
      </c>
      <c r="H25" s="17">
        <v>11.609129277</v>
      </c>
      <c r="I25" s="4">
        <f t="shared" si="4"/>
        <v>0.8305180539102227</v>
      </c>
      <c r="J25" s="39"/>
    </row>
    <row r="26" spans="1:10" s="30" customFormat="1" ht="13.5" customHeight="1">
      <c r="A26" s="31" t="s">
        <v>27</v>
      </c>
      <c r="B26" s="4">
        <v>1821.84652552</v>
      </c>
      <c r="C26" s="4">
        <v>350.027964</v>
      </c>
      <c r="D26" s="4">
        <v>9.208394</v>
      </c>
      <c r="E26" s="4">
        <f t="shared" si="2"/>
        <v>9.859127894910497</v>
      </c>
      <c r="F26" s="38">
        <v>1465.78</v>
      </c>
      <c r="G26" s="17">
        <f t="shared" si="3"/>
        <v>40.22786715202671</v>
      </c>
      <c r="H26" s="17">
        <v>15.001368986</v>
      </c>
      <c r="I26" s="4">
        <f t="shared" si="4"/>
        <v>0.8234156267207107</v>
      </c>
      <c r="J26" s="39"/>
    </row>
    <row r="27" spans="1:10" s="30" customFormat="1" ht="13.5" customHeight="1">
      <c r="A27" s="31" t="s">
        <v>32</v>
      </c>
      <c r="B27" s="4">
        <v>1716.3515875829999</v>
      </c>
      <c r="C27" s="4">
        <v>320.765602</v>
      </c>
      <c r="D27" s="4">
        <v>7.490889</v>
      </c>
      <c r="E27" s="4">
        <f t="shared" si="2"/>
        <v>9.562623805483154</v>
      </c>
      <c r="F27" s="38">
        <v>1204.55</v>
      </c>
      <c r="G27" s="17">
        <f t="shared" si="3"/>
        <v>35.0904211210091</v>
      </c>
      <c r="H27" s="17">
        <v>15.419153722</v>
      </c>
      <c r="I27" s="4">
        <f t="shared" si="4"/>
        <v>0.8983680169931593</v>
      </c>
      <c r="J27" s="39"/>
    </row>
    <row r="28" spans="1:10" s="30" customFormat="1" ht="13.5" customHeight="1">
      <c r="A28" s="40">
        <v>2024</v>
      </c>
      <c r="B28" s="11">
        <f>SUM(B29:B40)</f>
        <v>5927.262832089999</v>
      </c>
      <c r="C28" s="11">
        <f>SUM(C29:C40)</f>
        <v>1052.611852</v>
      </c>
      <c r="D28" s="23">
        <f>SUM(D29:D40)</f>
        <v>36.691</v>
      </c>
      <c r="E28" s="11">
        <f>((C28+D28)/(B28*2)*100)</f>
        <v>9.188919766663219</v>
      </c>
      <c r="F28" s="23">
        <f>SUM(F29:F40)</f>
        <v>4496.11</v>
      </c>
      <c r="G28" s="23">
        <f>F28/B28/2*100</f>
        <v>37.92737159940177</v>
      </c>
      <c r="H28" s="11">
        <f>SUM(H29:H40)</f>
        <v>55.894273425</v>
      </c>
      <c r="I28" s="11">
        <f>(H28/B28)*100</f>
        <v>0.9430031197940187</v>
      </c>
      <c r="J28" s="39"/>
    </row>
    <row r="29" spans="1:10" s="30" customFormat="1" ht="13.5" customHeight="1">
      <c r="A29" s="31" t="s">
        <v>0</v>
      </c>
      <c r="B29" s="4">
        <v>1771.113074362</v>
      </c>
      <c r="C29" s="4">
        <v>280.172508</v>
      </c>
      <c r="D29" s="4">
        <v>7.015021</v>
      </c>
      <c r="E29" s="4">
        <f>((C29+D29)/(B29*2)*100)</f>
        <v>8.107543588188243</v>
      </c>
      <c r="F29" s="38">
        <v>1383.96</v>
      </c>
      <c r="G29" s="17">
        <f>F29/B29/2*100</f>
        <v>39.07034564968524</v>
      </c>
      <c r="H29" s="17">
        <v>14.810308477</v>
      </c>
      <c r="I29" s="4">
        <f>(H29/B29)*100</f>
        <v>0.8362147336264824</v>
      </c>
      <c r="J29" s="39"/>
    </row>
    <row r="30" spans="1:10" s="30" customFormat="1" ht="13.5" customHeight="1">
      <c r="A30" s="31" t="s">
        <v>28</v>
      </c>
      <c r="B30" s="4">
        <v>1559.331087871</v>
      </c>
      <c r="C30" s="4">
        <v>295.288928</v>
      </c>
      <c r="D30" s="4">
        <v>15.738445</v>
      </c>
      <c r="E30" s="4">
        <f>((C30+D30)/(B30*2)*100)</f>
        <v>9.973102422547566</v>
      </c>
      <c r="F30" s="38">
        <v>1136.12</v>
      </c>
      <c r="G30" s="17">
        <f>F30/B30/2*100</f>
        <v>36.429723258810206</v>
      </c>
      <c r="H30" s="17">
        <v>14.637527089</v>
      </c>
      <c r="I30" s="4">
        <f>(H30/B30)*100</f>
        <v>0.938705525905024</v>
      </c>
      <c r="J30" s="39"/>
    </row>
    <row r="31" spans="1:10" s="30" customFormat="1" ht="13.5" customHeight="1">
      <c r="A31" s="32" t="s">
        <v>29</v>
      </c>
      <c r="B31" s="5">
        <v>2596.818669857</v>
      </c>
      <c r="C31" s="5">
        <v>477.150416</v>
      </c>
      <c r="D31" s="5">
        <v>13.937534</v>
      </c>
      <c r="E31" s="5">
        <f>((C31+D31)/(B31*2)*100)</f>
        <v>9.455568763818286</v>
      </c>
      <c r="F31" s="37">
        <v>1976.03</v>
      </c>
      <c r="G31" s="25">
        <f>F31/B31/2*100</f>
        <v>38.04713095560143</v>
      </c>
      <c r="H31" s="25">
        <v>26.446437859</v>
      </c>
      <c r="I31" s="5">
        <f>(H31/B31)*100</f>
        <v>1.0184168099983792</v>
      </c>
      <c r="J31" s="39"/>
    </row>
    <row r="32" spans="1:9" s="30" customFormat="1" ht="13.5" customHeight="1">
      <c r="A32" s="33"/>
      <c r="B32" s="34"/>
      <c r="C32" s="34"/>
      <c r="D32" s="34"/>
      <c r="E32" s="34"/>
      <c r="F32" s="35"/>
      <c r="G32" s="35"/>
      <c r="H32" s="35"/>
      <c r="I32" s="34"/>
    </row>
    <row r="33" spans="1:9" ht="15.75" customHeight="1">
      <c r="A33" s="49" t="s">
        <v>20</v>
      </c>
      <c r="B33" s="49"/>
      <c r="C33" s="49"/>
      <c r="D33" s="49"/>
      <c r="E33" s="49"/>
      <c r="F33" s="49"/>
      <c r="G33" s="49"/>
      <c r="H33" s="43"/>
      <c r="I33" s="41"/>
    </row>
    <row r="34" spans="1:8" ht="15.75" customHeight="1">
      <c r="A34" s="50" t="s">
        <v>22</v>
      </c>
      <c r="B34" s="50"/>
      <c r="C34" s="50"/>
      <c r="D34" s="50"/>
      <c r="E34" s="50"/>
      <c r="F34" s="50"/>
      <c r="G34" s="50"/>
      <c r="H34" s="43"/>
    </row>
    <row r="35" spans="1:9" ht="15" customHeight="1">
      <c r="A35" s="50" t="s">
        <v>37</v>
      </c>
      <c r="B35" s="50"/>
      <c r="C35" s="50"/>
      <c r="D35" s="50"/>
      <c r="E35" s="50"/>
      <c r="F35" s="50"/>
      <c r="G35" s="50"/>
      <c r="H35" s="50"/>
      <c r="I35" s="50"/>
    </row>
    <row r="36" spans="1:8" ht="15" customHeight="1">
      <c r="A36" s="51"/>
      <c r="B36" s="51"/>
      <c r="C36" s="51"/>
      <c r="D36" s="51"/>
      <c r="E36" s="51"/>
      <c r="F36" s="51"/>
      <c r="G36" s="51"/>
      <c r="H36" s="44"/>
    </row>
    <row r="37" spans="1:9" ht="15.75" customHeight="1">
      <c r="A37" s="18" t="s">
        <v>17</v>
      </c>
      <c r="B37" s="18"/>
      <c r="C37" s="19"/>
      <c r="D37" s="19"/>
      <c r="E37" s="19"/>
      <c r="F37" s="36"/>
      <c r="G37" s="19"/>
      <c r="H37" s="42"/>
      <c r="I37" s="20"/>
    </row>
    <row r="38" spans="1:9" ht="15.75" customHeight="1">
      <c r="A38" s="21" t="s">
        <v>42</v>
      </c>
      <c r="B38" s="21"/>
      <c r="C38" s="22"/>
      <c r="D38" s="22"/>
      <c r="E38" s="22"/>
      <c r="F38" s="22"/>
      <c r="G38" s="22"/>
      <c r="H38" s="45"/>
      <c r="I38" s="20"/>
    </row>
    <row r="39" spans="1:9" ht="15.75" customHeight="1">
      <c r="A39" s="21" t="s">
        <v>38</v>
      </c>
      <c r="B39" s="21"/>
      <c r="C39" s="22"/>
      <c r="D39" s="22"/>
      <c r="E39" s="22"/>
      <c r="F39" s="22"/>
      <c r="G39" s="22"/>
      <c r="H39" s="20"/>
      <c r="I39" s="20"/>
    </row>
    <row r="40" spans="1:9" ht="19.5">
      <c r="A40" s="48">
        <v>28</v>
      </c>
      <c r="B40" s="48"/>
      <c r="C40" s="48"/>
      <c r="D40" s="48"/>
      <c r="E40" s="48"/>
      <c r="F40" s="48"/>
      <c r="G40" s="48"/>
      <c r="H40" s="48"/>
      <c r="I40" s="48"/>
    </row>
    <row r="41" spans="3:7" ht="19.5">
      <c r="C41" s="6"/>
      <c r="D41" s="6"/>
      <c r="E41" s="6"/>
      <c r="F41" s="7"/>
      <c r="G41" s="7"/>
    </row>
    <row r="42" spans="6:7" ht="19.5">
      <c r="F42" s="7"/>
      <c r="G42" s="7"/>
    </row>
    <row r="43" spans="6:7" ht="19.5">
      <c r="F43" s="7"/>
      <c r="G43" s="7"/>
    </row>
    <row r="44" spans="6:7" ht="19.5">
      <c r="F44" s="7"/>
      <c r="G44" s="7"/>
    </row>
    <row r="45" spans="6:7" ht="19.5">
      <c r="F45" s="7"/>
      <c r="G45" s="7"/>
    </row>
    <row r="46" spans="6:7" ht="19.5">
      <c r="F46" s="7"/>
      <c r="G46" s="7"/>
    </row>
    <row r="47" spans="6:7" ht="19.5">
      <c r="F47" s="7"/>
      <c r="G47" s="7"/>
    </row>
    <row r="48" spans="6:7" ht="19.5">
      <c r="F48" s="7"/>
      <c r="G48" s="7"/>
    </row>
    <row r="49" spans="6:7" ht="19.5">
      <c r="F49" s="7"/>
      <c r="G49" s="7"/>
    </row>
    <row r="50" ht="19.5">
      <c r="G50" s="7"/>
    </row>
    <row r="51" ht="19.5">
      <c r="G51" s="7"/>
    </row>
    <row r="52" ht="19.5">
      <c r="G52" s="7"/>
    </row>
    <row r="53" ht="19.5">
      <c r="G53" s="7"/>
    </row>
    <row r="54" ht="19.5">
      <c r="G54" s="7"/>
    </row>
    <row r="55" ht="19.5">
      <c r="G55" s="7"/>
    </row>
    <row r="56" ht="19.5">
      <c r="G56" s="7"/>
    </row>
    <row r="57" ht="19.5">
      <c r="G57" s="7"/>
    </row>
    <row r="58" ht="19.5">
      <c r="G58" s="7"/>
    </row>
    <row r="59" ht="19.5">
      <c r="G59" s="7"/>
    </row>
    <row r="60" ht="19.5">
      <c r="G60" s="7"/>
    </row>
    <row r="61" ht="19.5">
      <c r="G61" s="7"/>
    </row>
    <row r="62" ht="19.5">
      <c r="G62" s="7"/>
    </row>
    <row r="63" ht="19.5">
      <c r="G63" s="7"/>
    </row>
    <row r="64" ht="19.5">
      <c r="G64" s="7"/>
    </row>
    <row r="65" ht="19.5">
      <c r="G65" s="7"/>
    </row>
    <row r="66" ht="19.5">
      <c r="G66" s="7"/>
    </row>
    <row r="67" ht="19.5">
      <c r="G67" s="7"/>
    </row>
    <row r="68" ht="19.5">
      <c r="G68" s="7"/>
    </row>
    <row r="69" ht="19.5">
      <c r="G69" s="7"/>
    </row>
    <row r="70" ht="19.5">
      <c r="G70" s="7"/>
    </row>
    <row r="71" ht="19.5">
      <c r="G71" s="7"/>
    </row>
    <row r="72" ht="19.5">
      <c r="G72" s="7"/>
    </row>
    <row r="73" ht="19.5">
      <c r="G73" s="7"/>
    </row>
    <row r="74" ht="19.5">
      <c r="G74" s="7"/>
    </row>
    <row r="75" ht="19.5">
      <c r="G75" s="7"/>
    </row>
    <row r="76" ht="19.5">
      <c r="G76" s="7"/>
    </row>
    <row r="77" ht="19.5">
      <c r="G77" s="7"/>
    </row>
    <row r="78" ht="19.5">
      <c r="G78" s="7"/>
    </row>
    <row r="79" ht="19.5">
      <c r="G79" s="7"/>
    </row>
    <row r="80" ht="19.5">
      <c r="G80" s="7"/>
    </row>
    <row r="81" ht="19.5">
      <c r="G81" s="7"/>
    </row>
    <row r="82" ht="19.5">
      <c r="G82" s="7"/>
    </row>
    <row r="83" ht="19.5">
      <c r="G83" s="7"/>
    </row>
    <row r="84" ht="19.5">
      <c r="G84" s="7"/>
    </row>
    <row r="85" ht="19.5">
      <c r="G85" s="7"/>
    </row>
    <row r="86" ht="19.5">
      <c r="G86" s="7"/>
    </row>
    <row r="87" ht="19.5">
      <c r="G87" s="7"/>
    </row>
    <row r="88" ht="19.5">
      <c r="G88" s="7"/>
    </row>
    <row r="89" ht="19.5">
      <c r="G89" s="7"/>
    </row>
    <row r="90" ht="19.5">
      <c r="G90" s="7"/>
    </row>
    <row r="91" ht="19.5">
      <c r="G91" s="7"/>
    </row>
    <row r="92" ht="19.5">
      <c r="G92" s="7"/>
    </row>
    <row r="93" ht="19.5">
      <c r="G93" s="7"/>
    </row>
    <row r="94" ht="19.5">
      <c r="G94" s="7"/>
    </row>
    <row r="95" ht="19.5">
      <c r="G95" s="7"/>
    </row>
    <row r="96" ht="19.5">
      <c r="G96" s="7"/>
    </row>
    <row r="97" ht="19.5">
      <c r="G97" s="7"/>
    </row>
    <row r="98" ht="19.5">
      <c r="G98" s="7"/>
    </row>
    <row r="99" ht="19.5">
      <c r="G99" s="7"/>
    </row>
    <row r="100" ht="19.5">
      <c r="G100" s="7"/>
    </row>
    <row r="101" ht="19.5">
      <c r="G101" s="7"/>
    </row>
    <row r="102" ht="19.5">
      <c r="G102" s="7"/>
    </row>
    <row r="103" ht="19.5">
      <c r="G103" s="7"/>
    </row>
    <row r="104" ht="19.5">
      <c r="G104" s="7"/>
    </row>
    <row r="105" ht="19.5">
      <c r="G105" s="7"/>
    </row>
    <row r="106" ht="19.5">
      <c r="G106" s="7"/>
    </row>
    <row r="107" ht="19.5">
      <c r="G107" s="7"/>
    </row>
    <row r="108" ht="19.5">
      <c r="G108" s="7"/>
    </row>
    <row r="109" ht="19.5">
      <c r="G109" s="7"/>
    </row>
    <row r="110" ht="19.5">
      <c r="G110" s="7"/>
    </row>
    <row r="111" ht="19.5">
      <c r="G111" s="7"/>
    </row>
    <row r="112" ht="19.5">
      <c r="G112" s="7"/>
    </row>
    <row r="113" ht="19.5">
      <c r="G113" s="7"/>
    </row>
    <row r="114" ht="19.5">
      <c r="G114" s="7"/>
    </row>
    <row r="115" ht="19.5">
      <c r="G115" s="7"/>
    </row>
  </sheetData>
  <sheetProtection/>
  <mergeCells count="15">
    <mergeCell ref="C6:E6"/>
    <mergeCell ref="C4:I4"/>
    <mergeCell ref="H5:I5"/>
    <mergeCell ref="H6:I6"/>
    <mergeCell ref="B3:B5"/>
    <mergeCell ref="A40:I40"/>
    <mergeCell ref="A33:G33"/>
    <mergeCell ref="A34:G34"/>
    <mergeCell ref="A36:G36"/>
    <mergeCell ref="C3:I3"/>
    <mergeCell ref="F5:G5"/>
    <mergeCell ref="A3:A8"/>
    <mergeCell ref="F6:G6"/>
    <mergeCell ref="A35:I35"/>
    <mergeCell ref="C5:E5"/>
  </mergeCells>
  <printOptions horizontalCentered="1"/>
  <pageMargins left="0.3937007874015748" right="0.3937007874015748" top="0.7874015748031497" bottom="0.3937007874015748" header="0" footer="0"/>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集中市場證券總成交值概況表</dc:title>
  <dc:subject>集中市場證券總成交值概況表</dc:subject>
  <dc:creator>行政院金融監督管理委員會證券期貨局</dc:creator>
  <cp:keywords>集中市場證券總成交值概況表</cp:keywords>
  <dc:description>集中市場證券總成交值概況表</dc:description>
  <cp:lastModifiedBy>黃心怡</cp:lastModifiedBy>
  <cp:lastPrinted>2024-04-03T08:03:38Z</cp:lastPrinted>
  <dcterms:created xsi:type="dcterms:W3CDTF">2005-08-09T00:49:14Z</dcterms:created>
  <dcterms:modified xsi:type="dcterms:W3CDTF">2024-04-03T08:03:41Z</dcterms:modified>
  <cp:category>540;483;822</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目標對象">
    <vt:lpwstr/>
  </property>
</Properties>
</file>