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5360" windowHeight="9030" activeTab="0"/>
  </bookViews>
  <sheets>
    <sheet name="TSCD" sheetId="1" r:id="rId1"/>
  </sheets>
  <definedNames/>
  <calcPr fullCalcOnLoad="1"/>
</workbook>
</file>

<file path=xl/sharedStrings.xml><?xml version="1.0" encoding="utf-8"?>
<sst xmlns="http://schemas.openxmlformats.org/spreadsheetml/2006/main" count="57" uniqueCount="40">
  <si>
    <t>說明</t>
  </si>
  <si>
    <t>申請人集保帳號</t>
  </si>
  <si>
    <r>
      <t>共計</t>
    </r>
    <r>
      <rPr>
        <sz val="12"/>
        <rFont val="Arial"/>
        <family val="2"/>
      </rPr>
      <t>11</t>
    </r>
    <r>
      <rPr>
        <sz val="12"/>
        <rFont val="細明體"/>
        <family val="3"/>
      </rPr>
      <t>位</t>
    </r>
  </si>
  <si>
    <t>申請類別</t>
  </si>
  <si>
    <t>分割</t>
  </si>
  <si>
    <t>附息債券代號</t>
  </si>
  <si>
    <t>申請金額</t>
  </si>
  <si>
    <t>分割生效日期</t>
  </si>
  <si>
    <t>設算利率</t>
  </si>
  <si>
    <t>本金/利息</t>
  </si>
  <si>
    <t>利息</t>
  </si>
  <si>
    <t>本金</t>
  </si>
  <si>
    <t xml:space="preserve"> 分割債券面額 </t>
  </si>
  <si>
    <t>起日（分割日）</t>
  </si>
  <si>
    <t>迄日（到期日）</t>
  </si>
  <si>
    <t>日數</t>
  </si>
  <si>
    <r>
      <t>第</t>
    </r>
    <r>
      <rPr>
        <sz val="12"/>
        <rFont val="Arial"/>
        <family val="2"/>
      </rPr>
      <t>1</t>
    </r>
    <r>
      <rPr>
        <sz val="12"/>
        <rFont val="細明體"/>
        <family val="3"/>
      </rPr>
      <t>期</t>
    </r>
  </si>
  <si>
    <r>
      <t>第</t>
    </r>
    <r>
      <rPr>
        <sz val="12"/>
        <rFont val="Arial"/>
        <family val="2"/>
      </rPr>
      <t>2</t>
    </r>
    <r>
      <rPr>
        <sz val="12"/>
        <rFont val="細明體"/>
        <family val="3"/>
      </rPr>
      <t>期</t>
    </r>
  </si>
  <si>
    <r>
      <t>第</t>
    </r>
    <r>
      <rPr>
        <sz val="12"/>
        <rFont val="Arial"/>
        <family val="2"/>
      </rPr>
      <t>3</t>
    </r>
    <r>
      <rPr>
        <sz val="12"/>
        <rFont val="細明體"/>
        <family val="3"/>
      </rPr>
      <t>期</t>
    </r>
  </si>
  <si>
    <r>
      <t>第</t>
    </r>
    <r>
      <rPr>
        <sz val="12"/>
        <rFont val="Arial"/>
        <family val="2"/>
      </rPr>
      <t>4</t>
    </r>
    <r>
      <rPr>
        <sz val="12"/>
        <rFont val="細明體"/>
        <family val="3"/>
      </rPr>
      <t>期</t>
    </r>
  </si>
  <si>
    <r>
      <t>第</t>
    </r>
    <r>
      <rPr>
        <sz val="12"/>
        <rFont val="Arial"/>
        <family val="2"/>
      </rPr>
      <t>5</t>
    </r>
    <r>
      <rPr>
        <sz val="12"/>
        <rFont val="細明體"/>
        <family val="3"/>
      </rPr>
      <t>期</t>
    </r>
  </si>
  <si>
    <r>
      <t>第</t>
    </r>
    <r>
      <rPr>
        <sz val="12"/>
        <rFont val="Arial"/>
        <family val="2"/>
      </rPr>
      <t>6</t>
    </r>
    <r>
      <rPr>
        <sz val="12"/>
        <rFont val="細明體"/>
        <family val="3"/>
      </rPr>
      <t>期</t>
    </r>
  </si>
  <si>
    <t>616T0000000</t>
  </si>
  <si>
    <t>分割債券代碼</t>
  </si>
  <si>
    <t>BA3B5C</t>
  </si>
  <si>
    <t>BA3B5D</t>
  </si>
  <si>
    <t>BA3B5E</t>
  </si>
  <si>
    <t>BA3B5F</t>
  </si>
  <si>
    <t>BA3B5G</t>
  </si>
  <si>
    <t>BA3B5H</t>
  </si>
  <si>
    <t>BA3B5J</t>
  </si>
  <si>
    <t>BA3B5K</t>
  </si>
  <si>
    <t>BA3B51</t>
  </si>
  <si>
    <r>
      <t>第</t>
    </r>
    <r>
      <rPr>
        <sz val="12"/>
        <rFont val="Arial"/>
        <family val="2"/>
      </rPr>
      <t>7期</t>
    </r>
  </si>
  <si>
    <r>
      <t>第</t>
    </r>
    <r>
      <rPr>
        <sz val="12"/>
        <rFont val="Arial"/>
        <family val="2"/>
      </rPr>
      <t>8期</t>
    </r>
  </si>
  <si>
    <t>利息分攤基礎表</t>
  </si>
  <si>
    <t>B401B5</t>
  </si>
  <si>
    <t>原始面額</t>
  </si>
  <si>
    <r>
      <t>單位元</t>
    </r>
    <r>
      <rPr>
        <sz val="12"/>
        <rFont val="Times New Roman"/>
        <family val="1"/>
      </rPr>
      <t>(</t>
    </r>
    <r>
      <rPr>
        <sz val="12"/>
        <rFont val="細明體"/>
        <family val="3"/>
      </rPr>
      <t>需輸入欲分割金額之實際流通在外餘額</t>
    </r>
    <r>
      <rPr>
        <sz val="12"/>
        <rFont val="Times New Roman"/>
        <family val="1"/>
      </rPr>
      <t>)</t>
    </r>
  </si>
  <si>
    <r>
      <t>單位元</t>
    </r>
    <r>
      <rPr>
        <sz val="12"/>
        <rFont val="Times New Roman"/>
        <family val="1"/>
      </rPr>
      <t>(</t>
    </r>
    <r>
      <rPr>
        <sz val="12"/>
        <rFont val="細明體"/>
        <family val="3"/>
      </rPr>
      <t>本附息債券若已部分還本</t>
    </r>
    <r>
      <rPr>
        <sz val="12"/>
        <rFont val="Times New Roman"/>
        <family val="1"/>
      </rPr>
      <t xml:space="preserve">, </t>
    </r>
    <r>
      <rPr>
        <sz val="12"/>
        <rFont val="細明體"/>
        <family val="3"/>
      </rPr>
      <t>需輸入欲申請分割金額之發行原始面額</t>
    </r>
    <r>
      <rPr>
        <sz val="12"/>
        <rFont val="Times New Roman"/>
        <family val="1"/>
      </rPr>
      <t>;</t>
    </r>
    <r>
      <rPr>
        <sz val="12"/>
        <rFont val="細明體"/>
        <family val="3"/>
      </rPr>
      <t>若未曾還本</t>
    </r>
    <r>
      <rPr>
        <sz val="12"/>
        <rFont val="Times New Roman"/>
        <family val="1"/>
      </rPr>
      <t>,</t>
    </r>
    <r>
      <rPr>
        <sz val="12"/>
        <rFont val="細明體"/>
        <family val="3"/>
      </rPr>
      <t>其原始面額與申請金額需相同</t>
    </r>
    <r>
      <rPr>
        <sz val="12"/>
        <rFont val="Times New Roman"/>
        <family val="1"/>
      </rPr>
      <t>)</t>
    </r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</si>
</sst>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000%"/>
    <numFmt numFmtId="177" formatCode="0_ "/>
    <numFmt numFmtId="178" formatCode="#,##0_ "/>
    <numFmt numFmtId="179" formatCode="_-* #,##0_-;\-* #,##0_-;_-* &quot;-&quot;??_-;_-@_-"/>
    <numFmt numFmtId="180" formatCode="0.000000000000_ "/>
    <numFmt numFmtId="181" formatCode="mmm\-yyyy"/>
    <numFmt numFmtId="182" formatCode="0_);[Red]\(0\)"/>
    <numFmt numFmtId="183" formatCode="yyyy/m/d;@"/>
    <numFmt numFmtId="184" formatCode="#,##0.000000000000_ "/>
    <numFmt numFmtId="185" formatCode="#,##0.000000000000_);[Red]\(#,##0.000000000000\)"/>
    <numFmt numFmtId="186" formatCode="0.00_);[Red]\(0.00\)"/>
    <numFmt numFmtId="187" formatCode="#,##0_);[Red]\(#,##0\)"/>
  </numFmts>
  <fonts count="10">
    <font>
      <sz val="12"/>
      <name val="新細明體"/>
      <family val="0"/>
    </font>
    <font>
      <sz val="12"/>
      <name val="Arial"/>
      <family val="2"/>
    </font>
    <font>
      <sz val="9"/>
      <name val="新細明體"/>
      <family val="1"/>
    </font>
    <font>
      <sz val="12"/>
      <name val="細明體"/>
      <family val="3"/>
    </font>
    <font>
      <sz val="12"/>
      <name val="標楷體"/>
      <family val="4"/>
    </font>
    <font>
      <sz val="12"/>
      <name val="Times New Roman"/>
      <family val="1"/>
    </font>
    <font>
      <sz val="11"/>
      <name val="新細明體"/>
      <family val="1"/>
    </font>
    <font>
      <b/>
      <sz val="16"/>
      <name val="細明體"/>
      <family val="3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40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38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3" fontId="1" fillId="0" borderId="0" xfId="0" applyNumberFormat="1" applyFont="1" applyFill="1" applyBorder="1" applyAlignment="1">
      <alignment horizontal="center" vertical="center"/>
    </xf>
    <xf numFmtId="14" fontId="1" fillId="0" borderId="0" xfId="0" applyNumberFormat="1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15" fontId="1" fillId="0" borderId="0" xfId="0" applyNumberFormat="1" applyFont="1" applyFill="1" applyBorder="1" applyAlignment="1">
      <alignment horizontal="center" vertical="center"/>
    </xf>
    <xf numFmtId="38" fontId="1" fillId="0" borderId="0" xfId="15" applyNumberFormat="1" applyFont="1" applyFill="1" applyBorder="1" applyAlignment="1">
      <alignment horizontal="center" vertical="center"/>
    </xf>
    <xf numFmtId="178" fontId="1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0" fontId="4" fillId="0" borderId="0" xfId="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top" wrapText="1"/>
    </xf>
    <xf numFmtId="179" fontId="5" fillId="0" borderId="0" xfId="15" applyNumberFormat="1" applyFont="1" applyFill="1" applyBorder="1" applyAlignment="1">
      <alignment horizontal="right" vertical="top" wrapText="1"/>
    </xf>
    <xf numFmtId="38" fontId="5" fillId="0" borderId="0" xfId="15" applyNumberFormat="1" applyFont="1" applyFill="1" applyBorder="1" applyAlignment="1">
      <alignment horizontal="center" vertical="top" wrapText="1"/>
    </xf>
    <xf numFmtId="57" fontId="4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179" fontId="5" fillId="0" borderId="0" xfId="15" applyNumberFormat="1" applyFont="1" applyFill="1" applyBorder="1" applyAlignment="1">
      <alignment horizontal="center" vertical="top" wrapText="1"/>
    </xf>
    <xf numFmtId="179" fontId="1" fillId="0" borderId="0" xfId="0" applyNumberFormat="1" applyFont="1" applyFill="1" applyBorder="1" applyAlignment="1">
      <alignment horizontal="center" vertical="center"/>
    </xf>
    <xf numFmtId="179" fontId="1" fillId="0" borderId="0" xfId="15" applyNumberFormat="1" applyFont="1" applyFill="1" applyBorder="1" applyAlignment="1">
      <alignment horizontal="right" vertical="center"/>
    </xf>
    <xf numFmtId="179" fontId="1" fillId="0" borderId="0" xfId="15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82" fontId="1" fillId="0" borderId="0" xfId="0" applyNumberFormat="1" applyFont="1" applyFill="1" applyBorder="1" applyAlignment="1">
      <alignment horizontal="center" vertical="center"/>
    </xf>
    <xf numFmtId="186" fontId="1" fillId="0" borderId="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187" fontId="1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right" vertical="center"/>
    </xf>
    <xf numFmtId="3" fontId="1" fillId="2" borderId="0" xfId="0" applyNumberFormat="1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4"/>
  <sheetViews>
    <sheetView tabSelected="1" zoomScale="90" zoomScaleNormal="90" workbookViewId="0" topLeftCell="A1">
      <selection activeCell="F10" sqref="F10"/>
    </sheetView>
  </sheetViews>
  <sheetFormatPr defaultColWidth="9.00390625" defaultRowHeight="16.5"/>
  <cols>
    <col min="1" max="1" width="26.375" style="1" bestFit="1" customWidth="1"/>
    <col min="2" max="2" width="22.375" style="2" customWidth="1"/>
    <col min="3" max="3" width="19.375" style="2" bestFit="1" customWidth="1"/>
    <col min="4" max="7" width="11.875" style="2" bestFit="1" customWidth="1"/>
    <col min="8" max="8" width="14.50390625" style="2" bestFit="1" customWidth="1"/>
    <col min="9" max="9" width="11.875" style="2" bestFit="1" customWidth="1"/>
    <col min="10" max="10" width="14.50390625" style="2" bestFit="1" customWidth="1"/>
    <col min="11" max="13" width="11.875" style="2" bestFit="1" customWidth="1"/>
    <col min="14" max="14" width="14.50390625" style="2" bestFit="1" customWidth="1"/>
    <col min="15" max="16" width="10.125" style="2" bestFit="1" customWidth="1"/>
    <col min="17" max="17" width="9.875" style="2" bestFit="1" customWidth="1"/>
    <col min="18" max="16384" width="9.00390625" style="2" customWidth="1"/>
  </cols>
  <sheetData>
    <row r="1" spans="1:3" ht="21">
      <c r="A1" s="37" t="s">
        <v>35</v>
      </c>
      <c r="C1" s="3" t="s">
        <v>0</v>
      </c>
    </row>
    <row r="2" spans="1:3" ht="16.5">
      <c r="A2" s="4" t="s">
        <v>1</v>
      </c>
      <c r="B2" s="2" t="s">
        <v>22</v>
      </c>
      <c r="C2" s="3" t="s">
        <v>2</v>
      </c>
    </row>
    <row r="3" spans="1:3" ht="16.5">
      <c r="A3" s="4" t="s">
        <v>3</v>
      </c>
      <c r="B3" s="5" t="s">
        <v>4</v>
      </c>
      <c r="C3" s="3" t="s">
        <v>4</v>
      </c>
    </row>
    <row r="4" spans="1:3" ht="16.5">
      <c r="A4" s="4" t="s">
        <v>5</v>
      </c>
      <c r="B4" s="6" t="s">
        <v>36</v>
      </c>
      <c r="C4" s="7"/>
    </row>
    <row r="5" spans="1:3" ht="16.5">
      <c r="A5" s="38" t="s">
        <v>37</v>
      </c>
      <c r="B5" s="39">
        <v>300000000</v>
      </c>
      <c r="C5" s="3" t="s">
        <v>39</v>
      </c>
    </row>
    <row r="6" spans="1:3" ht="16.5">
      <c r="A6" s="4" t="s">
        <v>6</v>
      </c>
      <c r="B6" s="8">
        <v>300000000</v>
      </c>
      <c r="C6" s="3" t="s">
        <v>38</v>
      </c>
    </row>
    <row r="7" spans="1:2" ht="16.5">
      <c r="A7" s="4" t="s">
        <v>7</v>
      </c>
      <c r="B7" s="9">
        <v>38506</v>
      </c>
    </row>
    <row r="8" spans="1:2" ht="18" customHeight="1">
      <c r="A8" s="4" t="s">
        <v>8</v>
      </c>
      <c r="B8" s="10">
        <v>0.01845</v>
      </c>
    </row>
    <row r="9" spans="1:10" s="34" customFormat="1" ht="15.75">
      <c r="A9" s="35" t="s">
        <v>23</v>
      </c>
      <c r="B9" s="2" t="s">
        <v>24</v>
      </c>
      <c r="C9" s="2" t="s">
        <v>25</v>
      </c>
      <c r="D9" s="2" t="s">
        <v>26</v>
      </c>
      <c r="E9" s="2" t="s">
        <v>27</v>
      </c>
      <c r="F9" s="2" t="s">
        <v>28</v>
      </c>
      <c r="G9" s="2" t="s">
        <v>29</v>
      </c>
      <c r="H9" s="2" t="s">
        <v>30</v>
      </c>
      <c r="I9" s="2" t="s">
        <v>31</v>
      </c>
      <c r="J9" s="2" t="s">
        <v>32</v>
      </c>
    </row>
    <row r="10" spans="1:10" ht="16.5">
      <c r="A10" s="11" t="s">
        <v>9</v>
      </c>
      <c r="B10" s="5" t="s">
        <v>10</v>
      </c>
      <c r="C10" s="5" t="s">
        <v>10</v>
      </c>
      <c r="D10" s="5" t="s">
        <v>10</v>
      </c>
      <c r="E10" s="5" t="s">
        <v>10</v>
      </c>
      <c r="F10" s="5" t="s">
        <v>10</v>
      </c>
      <c r="G10" s="5" t="s">
        <v>10</v>
      </c>
      <c r="H10" s="5" t="s">
        <v>10</v>
      </c>
      <c r="I10" s="5" t="s">
        <v>10</v>
      </c>
      <c r="J10" s="5" t="s">
        <v>11</v>
      </c>
    </row>
    <row r="11" spans="1:10" ht="16.5">
      <c r="A11" s="11" t="s">
        <v>12</v>
      </c>
      <c r="B11" s="8">
        <f>B6*B8/2</f>
        <v>2767500</v>
      </c>
      <c r="C11" s="8">
        <f aca="true" t="shared" si="0" ref="C11:I11">B11</f>
        <v>2767500</v>
      </c>
      <c r="D11" s="8">
        <f t="shared" si="0"/>
        <v>2767500</v>
      </c>
      <c r="E11" s="8">
        <f t="shared" si="0"/>
        <v>2767500</v>
      </c>
      <c r="F11" s="8">
        <f t="shared" si="0"/>
        <v>2767500</v>
      </c>
      <c r="G11" s="8">
        <f t="shared" si="0"/>
        <v>2767500</v>
      </c>
      <c r="H11" s="8">
        <f t="shared" si="0"/>
        <v>2767500</v>
      </c>
      <c r="I11" s="8">
        <f t="shared" si="0"/>
        <v>2767500</v>
      </c>
      <c r="J11" s="8">
        <f>B6</f>
        <v>300000000</v>
      </c>
    </row>
    <row r="12" spans="1:14" ht="16.5">
      <c r="A12" s="31"/>
      <c r="B12" s="32"/>
      <c r="C12" s="12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</row>
    <row r="13" spans="1:4" ht="15">
      <c r="A13" s="12"/>
      <c r="B13" s="12"/>
      <c r="C13" s="12"/>
      <c r="D13" s="33"/>
    </row>
    <row r="14" spans="2:13" ht="16.5">
      <c r="B14" s="5" t="s">
        <v>13</v>
      </c>
      <c r="C14" s="5" t="s">
        <v>14</v>
      </c>
      <c r="D14" s="5" t="s">
        <v>15</v>
      </c>
      <c r="E14" s="2" t="s">
        <v>24</v>
      </c>
      <c r="F14" s="2" t="s">
        <v>25</v>
      </c>
      <c r="G14" s="2" t="s">
        <v>26</v>
      </c>
      <c r="H14" s="2" t="s">
        <v>27</v>
      </c>
      <c r="I14" s="2" t="s">
        <v>28</v>
      </c>
      <c r="J14" s="2" t="s">
        <v>29</v>
      </c>
      <c r="K14" s="2" t="s">
        <v>30</v>
      </c>
      <c r="L14" s="2" t="s">
        <v>31</v>
      </c>
      <c r="M14" s="2" t="s">
        <v>32</v>
      </c>
    </row>
    <row r="15" spans="1:13" ht="16.5">
      <c r="A15" s="4" t="s">
        <v>16</v>
      </c>
      <c r="B15" s="12">
        <v>38506</v>
      </c>
      <c r="C15" s="12">
        <v>38540</v>
      </c>
      <c r="D15" s="13">
        <f aca="true" t="shared" si="1" ref="D15:D22">C15-B15</f>
        <v>34</v>
      </c>
      <c r="E15" s="36">
        <v>140.28311274989562</v>
      </c>
      <c r="F15" s="36">
        <v>139.00083009228933</v>
      </c>
      <c r="G15" s="36">
        <v>137.73026836660745</v>
      </c>
      <c r="H15" s="36">
        <v>136.4713204355828</v>
      </c>
      <c r="I15" s="36">
        <v>135.2238801412887</v>
      </c>
      <c r="J15" s="36">
        <v>133.9878422960995</v>
      </c>
      <c r="K15" s="36">
        <v>132.76310267393916</v>
      </c>
      <c r="L15" s="36">
        <v>131.54955800137867</v>
      </c>
      <c r="M15" s="36">
        <v>14260.11468849638</v>
      </c>
    </row>
    <row r="16" spans="1:13" ht="16.5">
      <c r="A16" s="4" t="s">
        <v>17</v>
      </c>
      <c r="B16" s="12">
        <f aca="true" t="shared" si="2" ref="B16:B22">C15</f>
        <v>38540</v>
      </c>
      <c r="C16" s="12">
        <v>38724</v>
      </c>
      <c r="D16" s="13">
        <f t="shared" si="1"/>
        <v>184</v>
      </c>
      <c r="E16" s="36"/>
      <c r="F16" s="36">
        <v>137.4827407384266</v>
      </c>
      <c r="G16" s="36">
        <v>136.22605537757045</v>
      </c>
      <c r="H16" s="36">
        <v>134.9808569720025</v>
      </c>
      <c r="I16" s="36">
        <v>133.74704052317563</v>
      </c>
      <c r="J16" s="36">
        <v>132.52450199229844</v>
      </c>
      <c r="K16" s="36">
        <v>131.3131382915586</v>
      </c>
      <c r="L16" s="36">
        <v>130.1128472754423</v>
      </c>
      <c r="M16" s="36">
        <v>14104.373688394933</v>
      </c>
    </row>
    <row r="17" spans="1:13" ht="16.5">
      <c r="A17" s="4" t="s">
        <v>18</v>
      </c>
      <c r="B17" s="12">
        <f t="shared" si="2"/>
        <v>38724</v>
      </c>
      <c r="C17" s="12">
        <v>38905</v>
      </c>
      <c r="D17" s="13">
        <f t="shared" si="1"/>
        <v>181</v>
      </c>
      <c r="E17" s="36"/>
      <c r="F17" s="36"/>
      <c r="G17" s="36">
        <v>139.76146019817952</v>
      </c>
      <c r="H17" s="36">
        <v>138.48394579819316</v>
      </c>
      <c r="I17" s="36">
        <v>137.21810874501912</v>
      </c>
      <c r="J17" s="36">
        <v>135.96384229980285</v>
      </c>
      <c r="K17" s="36">
        <v>134.72104069935313</v>
      </c>
      <c r="L17" s="36">
        <v>133.48959914721982</v>
      </c>
      <c r="M17" s="36">
        <v>14470.41725173115</v>
      </c>
    </row>
    <row r="18" spans="1:13" ht="16.5">
      <c r="A18" s="4" t="s">
        <v>19</v>
      </c>
      <c r="B18" s="12">
        <f t="shared" si="2"/>
        <v>38905</v>
      </c>
      <c r="C18" s="12">
        <v>39089</v>
      </c>
      <c r="D18" s="13">
        <f t="shared" si="1"/>
        <v>184</v>
      </c>
      <c r="E18" s="36"/>
      <c r="F18" s="36"/>
      <c r="G18" s="36"/>
      <c r="H18" s="36">
        <v>137.4827407384266</v>
      </c>
      <c r="I18" s="36">
        <v>136.22605537757045</v>
      </c>
      <c r="J18" s="36">
        <v>134.9808569720025</v>
      </c>
      <c r="K18" s="36">
        <v>133.74704052317563</v>
      </c>
      <c r="L18" s="36">
        <v>132.52450199229844</v>
      </c>
      <c r="M18" s="36">
        <v>14365.799673961881</v>
      </c>
    </row>
    <row r="19" spans="1:13" ht="16.5">
      <c r="A19" s="4" t="s">
        <v>20</v>
      </c>
      <c r="B19" s="12">
        <f t="shared" si="2"/>
        <v>39089</v>
      </c>
      <c r="C19" s="12">
        <v>39270</v>
      </c>
      <c r="D19" s="13">
        <f t="shared" si="1"/>
        <v>181</v>
      </c>
      <c r="E19" s="36"/>
      <c r="F19" s="36"/>
      <c r="G19" s="36"/>
      <c r="H19" s="36"/>
      <c r="I19" s="36">
        <v>139.76146019817952</v>
      </c>
      <c r="J19" s="36">
        <v>138.48394579819316</v>
      </c>
      <c r="K19" s="36">
        <v>137.21810874501912</v>
      </c>
      <c r="L19" s="36">
        <v>135.96384229980285</v>
      </c>
      <c r="M19" s="36">
        <v>14738.627891577738</v>
      </c>
    </row>
    <row r="20" spans="1:13" ht="16.5">
      <c r="A20" s="4" t="s">
        <v>21</v>
      </c>
      <c r="B20" s="12">
        <f t="shared" si="2"/>
        <v>39270</v>
      </c>
      <c r="C20" s="12">
        <v>39454</v>
      </c>
      <c r="D20" s="13">
        <f t="shared" si="1"/>
        <v>184</v>
      </c>
      <c r="E20" s="36"/>
      <c r="F20" s="36"/>
      <c r="G20" s="36"/>
      <c r="H20" s="36"/>
      <c r="I20" s="36"/>
      <c r="J20" s="36">
        <v>137.4827407384266</v>
      </c>
      <c r="K20" s="36">
        <v>136.22605537757045</v>
      </c>
      <c r="L20" s="36">
        <v>134.9808569720025</v>
      </c>
      <c r="M20" s="36">
        <v>14632.071216477325</v>
      </c>
    </row>
    <row r="21" spans="1:13" ht="16.5">
      <c r="A21" s="4" t="s">
        <v>33</v>
      </c>
      <c r="B21" s="12">
        <f t="shared" si="2"/>
        <v>39454</v>
      </c>
      <c r="C21" s="12">
        <v>39636</v>
      </c>
      <c r="D21" s="13">
        <f t="shared" si="1"/>
        <v>182</v>
      </c>
      <c r="E21" s="36"/>
      <c r="F21" s="36"/>
      <c r="G21" s="36"/>
      <c r="H21" s="36"/>
      <c r="I21" s="36"/>
      <c r="J21" s="36"/>
      <c r="K21" s="36">
        <v>138.99354008720053</v>
      </c>
      <c r="L21" s="36">
        <v>137.72304499710418</v>
      </c>
      <c r="M21" s="36">
        <v>14929.32737095965</v>
      </c>
    </row>
    <row r="22" spans="1:13" ht="16.5">
      <c r="A22" s="4" t="s">
        <v>34</v>
      </c>
      <c r="B22" s="12">
        <f t="shared" si="2"/>
        <v>39636</v>
      </c>
      <c r="C22" s="12">
        <v>39820</v>
      </c>
      <c r="D22" s="13">
        <f t="shared" si="1"/>
        <v>184</v>
      </c>
      <c r="E22" s="36"/>
      <c r="F22" s="36"/>
      <c r="G22" s="36"/>
      <c r="H22" s="36"/>
      <c r="I22" s="36"/>
      <c r="J22" s="36"/>
      <c r="K22" s="36"/>
      <c r="L22" s="36">
        <v>137.4827407384266</v>
      </c>
      <c r="M22" s="36">
        <v>14903.278128826747</v>
      </c>
    </row>
    <row r="23" spans="1:4" ht="16.5">
      <c r="A23" s="15"/>
      <c r="B23" s="16"/>
      <c r="C23" s="16"/>
      <c r="D23" s="17"/>
    </row>
    <row r="24" spans="1:17" ht="16.5">
      <c r="A24" s="15"/>
      <c r="B24" s="16"/>
      <c r="C24" s="16"/>
      <c r="D24" s="18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</row>
    <row r="25" spans="1:17" ht="16.5">
      <c r="A25" s="15"/>
      <c r="B25" s="16"/>
      <c r="C25" s="16"/>
      <c r="D25" s="18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</row>
    <row r="26" spans="1:17" ht="16.5">
      <c r="A26" s="15"/>
      <c r="B26" s="16"/>
      <c r="C26" s="16"/>
      <c r="D26" s="18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</row>
    <row r="27" spans="1:17" ht="16.5">
      <c r="A27" s="15"/>
      <c r="B27" s="16"/>
      <c r="C27" s="16"/>
      <c r="D27" s="17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</row>
    <row r="28" spans="1:17" ht="16.5">
      <c r="A28" s="15"/>
      <c r="B28" s="16"/>
      <c r="C28" s="16"/>
      <c r="D28" s="21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</row>
    <row r="29" spans="1:17" ht="16.5">
      <c r="A29" s="15"/>
      <c r="B29" s="16"/>
      <c r="C29" s="16"/>
      <c r="D29" s="17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</row>
    <row r="30" spans="1:17" ht="16.5">
      <c r="A30" s="15"/>
      <c r="B30" s="16"/>
      <c r="C30" s="16"/>
      <c r="D30" s="17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</row>
    <row r="31" spans="1:13" ht="16.5">
      <c r="A31" s="24"/>
      <c r="B31" s="25"/>
      <c r="C31" s="25"/>
      <c r="D31" s="25"/>
      <c r="E31" s="23"/>
      <c r="F31" s="23"/>
      <c r="G31" s="23"/>
      <c r="H31" s="23"/>
      <c r="I31" s="23"/>
      <c r="J31" s="23"/>
      <c r="K31" s="23"/>
      <c r="L31" s="23"/>
      <c r="M31" s="16"/>
    </row>
    <row r="32" spans="1:17" ht="16.5">
      <c r="A32" s="26"/>
      <c r="B32" s="12"/>
      <c r="C32" s="12"/>
      <c r="D32" s="25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14"/>
    </row>
    <row r="33" spans="1:17" ht="16.5">
      <c r="A33" s="26"/>
      <c r="B33" s="12"/>
      <c r="C33" s="12"/>
      <c r="D33" s="25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14"/>
    </row>
    <row r="34" spans="1:17" ht="16.5">
      <c r="A34" s="26"/>
      <c r="B34" s="12"/>
      <c r="C34" s="12"/>
      <c r="D34" s="25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14"/>
    </row>
    <row r="35" spans="1:17" ht="16.5">
      <c r="A35" s="26"/>
      <c r="B35" s="12"/>
      <c r="C35" s="12"/>
      <c r="D35" s="25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14"/>
    </row>
    <row r="36" spans="1:17" ht="16.5">
      <c r="A36" s="26"/>
      <c r="B36" s="12"/>
      <c r="C36" s="12"/>
      <c r="D36" s="25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14"/>
    </row>
    <row r="37" spans="1:17" ht="16.5">
      <c r="A37" s="26"/>
      <c r="B37" s="12"/>
      <c r="C37" s="12"/>
      <c r="D37" s="25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14"/>
    </row>
    <row r="38" spans="1:17" ht="16.5">
      <c r="A38" s="26"/>
      <c r="B38" s="12"/>
      <c r="C38" s="12"/>
      <c r="D38" s="25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14"/>
    </row>
    <row r="39" spans="1:17" ht="16.5">
      <c r="A39" s="26"/>
      <c r="B39" s="12"/>
      <c r="C39" s="12"/>
      <c r="D39" s="25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14"/>
    </row>
    <row r="40" spans="1:17" ht="16.5">
      <c r="A40" s="26"/>
      <c r="B40" s="12"/>
      <c r="C40" s="12"/>
      <c r="D40" s="25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14"/>
    </row>
    <row r="41" spans="1:17" ht="16.5">
      <c r="A41" s="26"/>
      <c r="B41" s="12"/>
      <c r="C41" s="12"/>
      <c r="D41" s="25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14"/>
    </row>
    <row r="42" spans="1:17" ht="16.5">
      <c r="A42" s="26"/>
      <c r="B42" s="12"/>
      <c r="C42" s="12"/>
      <c r="D42" s="25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14"/>
    </row>
    <row r="43" spans="1:17" ht="16.5">
      <c r="A43" s="26"/>
      <c r="B43" s="12"/>
      <c r="C43" s="12"/>
      <c r="D43" s="25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14"/>
    </row>
    <row r="44" spans="1:17" ht="16.5">
      <c r="A44" s="26"/>
      <c r="B44" s="12"/>
      <c r="C44" s="12"/>
      <c r="D44" s="25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14"/>
    </row>
    <row r="45" spans="1:17" ht="16.5">
      <c r="A45" s="26"/>
      <c r="B45" s="12"/>
      <c r="C45" s="12"/>
      <c r="D45" s="25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14"/>
    </row>
    <row r="46" spans="1:17" ht="16.5">
      <c r="A46" s="26"/>
      <c r="B46" s="12"/>
      <c r="C46" s="12"/>
      <c r="D46" s="25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14"/>
    </row>
    <row r="47" spans="1:17" ht="16.5">
      <c r="A47" s="26"/>
      <c r="B47" s="12"/>
      <c r="C47" s="12"/>
      <c r="D47" s="25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14"/>
    </row>
    <row r="48" spans="1:17" ht="16.5">
      <c r="A48" s="26"/>
      <c r="B48" s="12"/>
      <c r="C48" s="12"/>
      <c r="D48" s="25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14"/>
    </row>
    <row r="49" spans="1:17" ht="16.5">
      <c r="A49" s="26"/>
      <c r="B49" s="12"/>
      <c r="C49" s="12"/>
      <c r="D49" s="25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8"/>
    </row>
    <row r="50" spans="1:17" ht="16.5">
      <c r="A50" s="26"/>
      <c r="B50" s="12"/>
      <c r="C50" s="12"/>
      <c r="D50" s="25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8"/>
    </row>
    <row r="51" spans="2:17" ht="16.5">
      <c r="B51" s="14"/>
      <c r="C51" s="12"/>
      <c r="D51" s="25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8"/>
    </row>
    <row r="52" spans="2:17" ht="16.5">
      <c r="B52" s="10"/>
      <c r="C52" s="12"/>
      <c r="D52" s="25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8"/>
    </row>
    <row r="53" spans="3:17" ht="16.5">
      <c r="C53" s="12"/>
      <c r="D53" s="25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8"/>
    </row>
    <row r="54" spans="2:17" ht="16.5">
      <c r="B54" s="9"/>
      <c r="C54" s="12"/>
      <c r="D54" s="25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8"/>
    </row>
    <row r="55" spans="2:17" ht="16.5">
      <c r="B55" s="9"/>
      <c r="C55" s="12"/>
      <c r="D55" s="25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8"/>
    </row>
    <row r="56" spans="2:17" ht="16.5">
      <c r="B56" s="9"/>
      <c r="C56" s="12"/>
      <c r="D56" s="25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8"/>
    </row>
    <row r="57" spans="3:17" ht="16.5">
      <c r="C57" s="12"/>
      <c r="D57" s="25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8"/>
    </row>
    <row r="58" spans="3:17" ht="16.5">
      <c r="C58" s="12"/>
      <c r="D58" s="25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8"/>
    </row>
    <row r="59" spans="2:17" ht="16.5">
      <c r="B59" s="9"/>
      <c r="C59" s="12"/>
      <c r="D59" s="25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8"/>
    </row>
    <row r="60" spans="3:17" ht="16.5">
      <c r="C60" s="12"/>
      <c r="D60" s="25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8"/>
    </row>
    <row r="61" spans="1:17" ht="16.5">
      <c r="A61" s="26"/>
      <c r="B61" s="12"/>
      <c r="C61" s="12"/>
      <c r="D61" s="25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8"/>
    </row>
    <row r="62" spans="1:17" ht="16.5">
      <c r="A62" s="26"/>
      <c r="B62" s="12"/>
      <c r="C62" s="12"/>
      <c r="D62" s="25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8"/>
    </row>
    <row r="63" spans="1:17" ht="16.5">
      <c r="A63" s="26"/>
      <c r="B63" s="12"/>
      <c r="C63" s="12"/>
      <c r="D63" s="25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8"/>
    </row>
    <row r="64" spans="1:17" ht="16.5">
      <c r="A64" s="26"/>
      <c r="B64" s="12"/>
      <c r="C64" s="12"/>
      <c r="D64" s="25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8"/>
    </row>
    <row r="65" spans="1:17" ht="16.5">
      <c r="A65" s="26"/>
      <c r="B65" s="12"/>
      <c r="C65" s="12"/>
      <c r="D65" s="25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8"/>
    </row>
    <row r="66" spans="1:17" ht="16.5">
      <c r="A66" s="26"/>
      <c r="B66" s="12"/>
      <c r="C66" s="12"/>
      <c r="D66" s="25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8"/>
    </row>
    <row r="67" spans="1:17" ht="16.5">
      <c r="A67" s="26"/>
      <c r="B67" s="12"/>
      <c r="C67" s="12"/>
      <c r="D67" s="25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8"/>
    </row>
    <row r="104" spans="1:2" ht="15">
      <c r="A104" s="29"/>
      <c r="B104" s="30"/>
    </row>
  </sheetData>
  <printOptions/>
  <pageMargins left="0.75" right="0.75" top="1" bottom="1" header="0.5" footer="0.5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morris</cp:lastModifiedBy>
  <cp:lastPrinted>2005-05-30T06:28:51Z</cp:lastPrinted>
  <dcterms:created xsi:type="dcterms:W3CDTF">2005-03-10T10:05:01Z</dcterms:created>
  <dcterms:modified xsi:type="dcterms:W3CDTF">2008-07-30T02:26:47Z</dcterms:modified>
  <cp:category/>
  <cp:version/>
  <cp:contentType/>
  <cp:contentStatus/>
</cp:coreProperties>
</file>