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950" windowHeight="9615" activeTab="0"/>
  </bookViews>
  <sheets>
    <sheet name="7-2興櫃股票" sheetId="1" r:id="rId1"/>
  </sheets>
  <definedNames>
    <definedName name="_xlnm.Print_Area" localSheetId="0">'7-2興櫃股票'!$A$1:$W$56</definedName>
  </definedNames>
  <calcPr fullCalcOnLoad="1"/>
</workbook>
</file>

<file path=xl/sharedStrings.xml><?xml version="1.0" encoding="utf-8"?>
<sst xmlns="http://schemas.openxmlformats.org/spreadsheetml/2006/main" count="101" uniqueCount="71">
  <si>
    <t>Registered</t>
  </si>
  <si>
    <t xml:space="preserve"> </t>
  </si>
  <si>
    <t xml:space="preserve"> Registration</t>
  </si>
  <si>
    <t>No.</t>
  </si>
  <si>
    <t>Par</t>
  </si>
  <si>
    <t>Growth</t>
  </si>
  <si>
    <t xml:space="preserve">Market </t>
  </si>
  <si>
    <t>Amount</t>
  </si>
  <si>
    <t>Value</t>
  </si>
  <si>
    <t>(%)</t>
  </si>
  <si>
    <t>Capital  Increased</t>
  </si>
  <si>
    <t>Capital Increased by Cash</t>
  </si>
  <si>
    <t>Capital Increased by Earnings Recapitalization</t>
  </si>
  <si>
    <t>Capital Decreased</t>
  </si>
  <si>
    <t>Terminated</t>
  </si>
  <si>
    <t>Total Amount of Changes in Capital</t>
  </si>
  <si>
    <t xml:space="preserve"> Rate</t>
  </si>
  <si>
    <t>Nov.</t>
  </si>
  <si>
    <t>Dec.</t>
  </si>
  <si>
    <t>Newly</t>
  </si>
  <si>
    <t>Amount</t>
  </si>
  <si>
    <t xml:space="preserve">Emerging   Stock </t>
  </si>
  <si>
    <t>註：1.興櫃股票市場自91年1月2日起開始交易。</t>
  </si>
  <si>
    <t>Note: 1.The Emerging Stock Market commenced trading on  Jan. 2, 2002.</t>
  </si>
  <si>
    <t xml:space="preserve">by   Capital </t>
  </si>
  <si>
    <t>Surplus</t>
  </si>
  <si>
    <t>as   Stock</t>
  </si>
  <si>
    <t xml:space="preserve"> Dividend</t>
  </si>
  <si>
    <t>Capital Increase by Acquisition</t>
  </si>
  <si>
    <t>Others</t>
  </si>
  <si>
    <t>Capital  Increase by   Capital Surplus as   Stock Dividend</t>
  </si>
  <si>
    <t>Capitalization</t>
  </si>
  <si>
    <t>104年度興櫃公司資本變動統計表
Capital Changes of Emerging Stock Companies in 2015</t>
  </si>
  <si>
    <t>2015/01</t>
  </si>
  <si>
    <t>2015/02</t>
  </si>
  <si>
    <t>2015/03</t>
  </si>
  <si>
    <t>2015/04</t>
  </si>
  <si>
    <t>2015/05</t>
  </si>
  <si>
    <t>2015/06</t>
  </si>
  <si>
    <t>2015/07</t>
  </si>
  <si>
    <t>2015/08</t>
  </si>
  <si>
    <t>2015/09</t>
  </si>
  <si>
    <t>2015/10</t>
  </si>
  <si>
    <t>2015/11</t>
  </si>
  <si>
    <t>2015/12</t>
  </si>
  <si>
    <t xml:space="preserve">       2. 104年度私募現金增資有10家。</t>
  </si>
  <si>
    <t xml:space="preserve">         2. There were 10 private placements on the Emerging Stock Market in 2015.</t>
  </si>
  <si>
    <t>單位：十億新臺幣
Unit:NT$Billion</t>
  </si>
  <si>
    <r>
      <rPr>
        <sz val="12"/>
        <rFont val="新細明體"/>
        <family val="1"/>
      </rPr>
      <t>初次登錄</t>
    </r>
  </si>
  <si>
    <r>
      <rPr>
        <sz val="12"/>
        <rFont val="新細明體"/>
        <family val="1"/>
      </rPr>
      <t>終止櫃檯</t>
    </r>
  </si>
  <si>
    <r>
      <rPr>
        <sz val="12"/>
        <rFont val="新細明體"/>
        <family val="1"/>
      </rPr>
      <t>買賣</t>
    </r>
  </si>
  <si>
    <r>
      <rPr>
        <sz val="12"/>
        <rFont val="新細明體"/>
        <family val="1"/>
      </rPr>
      <t>家數</t>
    </r>
  </si>
  <si>
    <r>
      <rPr>
        <sz val="12"/>
        <rFont val="新細明體"/>
        <family val="1"/>
      </rPr>
      <t>櫃檯買賣</t>
    </r>
  </si>
  <si>
    <r>
      <rPr>
        <sz val="12"/>
        <rFont val="新細明體"/>
        <family val="1"/>
      </rPr>
      <t>成長率</t>
    </r>
  </si>
  <si>
    <r>
      <rPr>
        <sz val="12"/>
        <rFont val="新細明體"/>
        <family val="1"/>
      </rPr>
      <t>金額</t>
    </r>
  </si>
  <si>
    <r>
      <rPr>
        <sz val="12"/>
        <rFont val="新細明體"/>
        <family val="1"/>
      </rPr>
      <t>現金增資</t>
    </r>
  </si>
  <si>
    <r>
      <rPr>
        <sz val="12"/>
        <rFont val="新細明體"/>
        <family val="1"/>
      </rPr>
      <t>盈餘轉增資</t>
    </r>
  </si>
  <si>
    <r>
      <rPr>
        <sz val="12"/>
        <rFont val="新細明體"/>
        <family val="1"/>
      </rPr>
      <t>資本公積轉增資</t>
    </r>
  </si>
  <si>
    <r>
      <rPr>
        <sz val="12"/>
        <rFont val="新細明體"/>
        <family val="1"/>
      </rPr>
      <t>合併增資</t>
    </r>
  </si>
  <si>
    <r>
      <rPr>
        <sz val="12"/>
        <rFont val="新細明體"/>
        <family val="1"/>
      </rPr>
      <t>合計數</t>
    </r>
  </si>
  <si>
    <r>
      <rPr>
        <sz val="12"/>
        <rFont val="新細明體"/>
        <family val="1"/>
      </rPr>
      <t>面值</t>
    </r>
  </si>
  <si>
    <r>
      <rPr>
        <sz val="12"/>
        <rFont val="新細明體"/>
        <family val="1"/>
      </rPr>
      <t>市值</t>
    </r>
  </si>
  <si>
    <r>
      <rPr>
        <sz val="10"/>
        <rFont val="新細明體"/>
        <family val="1"/>
      </rPr>
      <t>家數</t>
    </r>
  </si>
  <si>
    <r>
      <rPr>
        <sz val="10"/>
        <rFont val="新細明體"/>
        <family val="1"/>
      </rPr>
      <t>金額</t>
    </r>
  </si>
  <si>
    <r>
      <t xml:space="preserve"> </t>
    </r>
    <r>
      <rPr>
        <sz val="10"/>
        <rFont val="新細明體"/>
        <family val="1"/>
      </rPr>
      <t>年</t>
    </r>
    <r>
      <rPr>
        <sz val="10"/>
        <rFont val="Times New Roman"/>
        <family val="1"/>
      </rPr>
      <t>/</t>
    </r>
    <r>
      <rPr>
        <sz val="10"/>
        <rFont val="新細明體"/>
        <family val="1"/>
      </rPr>
      <t>月</t>
    </r>
    <r>
      <rPr>
        <sz val="10"/>
        <rFont val="Times New Roman"/>
        <family val="1"/>
      </rPr>
      <t xml:space="preserve"> Yr/Mo</t>
    </r>
  </si>
  <si>
    <r>
      <t xml:space="preserve"> </t>
    </r>
    <r>
      <rPr>
        <sz val="12"/>
        <rFont val="新細明體"/>
        <family val="1"/>
      </rPr>
      <t>興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櫃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股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票</t>
    </r>
  </si>
  <si>
    <r>
      <t xml:space="preserve"> </t>
    </r>
    <r>
      <rPr>
        <sz val="12"/>
        <rFont val="新細明體"/>
        <family val="1"/>
      </rPr>
      <t>增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資</t>
    </r>
  </si>
  <si>
    <r>
      <rPr>
        <sz val="12"/>
        <rFont val="新細明體"/>
        <family val="1"/>
      </rPr>
      <t>減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資</t>
    </r>
  </si>
  <si>
    <r>
      <rPr>
        <sz val="12"/>
        <rFont val="新細明體"/>
        <family val="1"/>
      </rPr>
      <t>資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本</t>
    </r>
  </si>
  <si>
    <r>
      <rPr>
        <sz val="12"/>
        <rFont val="新細明體"/>
        <family val="1"/>
      </rPr>
      <t>其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他</t>
    </r>
  </si>
  <si>
    <r>
      <rPr>
        <sz val="12"/>
        <rFont val="新細明體"/>
        <family val="1"/>
      </rPr>
      <t>變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動</t>
    </r>
  </si>
</sst>
</file>

<file path=xl/styles.xml><?xml version="1.0" encoding="utf-8"?>
<styleSheet xmlns="http://schemas.openxmlformats.org/spreadsheetml/2006/main">
  <numFmts count="4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0.0_ "/>
    <numFmt numFmtId="178" formatCode="_-* #,##0.0_-;\-* #,##0.0_-;_-* &quot;-&quot;??_-;_-@_-"/>
    <numFmt numFmtId="179" formatCode="#,##0.0_ "/>
    <numFmt numFmtId="180" formatCode="0.0"/>
    <numFmt numFmtId="181" formatCode="0_ "/>
    <numFmt numFmtId="182" formatCode="0.00_ "/>
    <numFmt numFmtId="183" formatCode="0_);[Red]\(0\)"/>
    <numFmt numFmtId="184" formatCode="0.0_);[Red]\(0.0\)"/>
    <numFmt numFmtId="185" formatCode="0_ ;[Red]\-0\ "/>
    <numFmt numFmtId="186" formatCode="0.00_ ;[Red]\-0.00\ "/>
    <numFmt numFmtId="187" formatCode="#,##0.00_ ;[Red]\-#,##0.00\ "/>
    <numFmt numFmtId="188" formatCode="000"/>
    <numFmt numFmtId="189" formatCode="#,##0.00;[Red]#,##0.00"/>
    <numFmt numFmtId="190" formatCode="#,##0.00_ "/>
    <numFmt numFmtId="191" formatCode="0.00_);[Red]\(0.00\)"/>
    <numFmt numFmtId="192" formatCode="#,##0.0;[Red]#,##0.0"/>
    <numFmt numFmtId="193" formatCode="_-* #,##0.0_-;\-* #,##0.0_-;_-* &quot;-&quot;?_-;_-@_-"/>
    <numFmt numFmtId="194" formatCode="#,##0_ 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_-* #,##0.000_-;\-* #,##0.000_-;_-* &quot;-&quot;??_-;_-@_-"/>
    <numFmt numFmtId="199" formatCode="#,##0.000_ ;[Red]\-#,##0.000\ "/>
    <numFmt numFmtId="200" formatCode="_-* #,##0.000_-;\-* #,##0.000_-;_-* &quot;-&quot;???_-;_-@_-"/>
    <numFmt numFmtId="201" formatCode="[$€-2]\ #,##0.00_);[Red]\([$€-2]\ #,##0.00\)"/>
    <numFmt numFmtId="202" formatCode="0.000_ "/>
    <numFmt numFmtId="203" formatCode="0;_ꀂ"/>
    <numFmt numFmtId="204" formatCode="0;_Ђ"/>
    <numFmt numFmtId="205" formatCode="0.0;_Ђ"/>
    <numFmt numFmtId="206" formatCode="0.00;_Ђ"/>
    <numFmt numFmtId="207" formatCode="[$-404]AM/PM\ hh:mm:ss"/>
    <numFmt numFmtId="208" formatCode="0.00000_ "/>
    <numFmt numFmtId="209" formatCode="0.000"/>
  </numFmts>
  <fonts count="50">
    <font>
      <sz val="12"/>
      <name val="新細明體"/>
      <family val="1"/>
    </font>
    <font>
      <sz val="9"/>
      <name val="細明體"/>
      <family val="3"/>
    </font>
    <font>
      <sz val="9"/>
      <name val="新細明體"/>
      <family val="1"/>
    </font>
    <font>
      <sz val="11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Times New Roman"/>
      <family val="1"/>
    </font>
    <font>
      <sz val="16"/>
      <name val="新細明體"/>
      <family val="1"/>
    </font>
    <font>
      <sz val="10"/>
      <name val="新細明體"/>
      <family val="1"/>
    </font>
    <font>
      <sz val="14"/>
      <name val="新細明體"/>
      <family val="1"/>
    </font>
    <font>
      <b/>
      <sz val="12"/>
      <name val="新細明體"/>
      <family val="1"/>
    </font>
    <font>
      <sz val="12"/>
      <name val="細明體"/>
      <family val="3"/>
    </font>
    <font>
      <b/>
      <sz val="14"/>
      <name val="新細明體"/>
      <family val="1"/>
    </font>
    <font>
      <sz val="12"/>
      <name val="華康粗圓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name val="Times New Roman"/>
      <family val="1"/>
    </font>
    <font>
      <sz val="11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0" borderId="0">
      <alignment vertical="justify"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3" fillId="0" borderId="10" xfId="0" applyFont="1" applyBorder="1" applyAlignment="1">
      <alignment horizontal="right"/>
    </xf>
    <xf numFmtId="0" fontId="9" fillId="0" borderId="0" xfId="33" applyFont="1" applyBorder="1" applyAlignment="1">
      <alignment horizontal="left" vertical="center"/>
      <protection/>
    </xf>
    <xf numFmtId="176" fontId="10" fillId="0" borderId="0" xfId="34" applyNumberFormat="1" applyFont="1" applyAlignment="1">
      <alignment/>
    </xf>
    <xf numFmtId="0" fontId="10" fillId="0" borderId="0" xfId="0" applyFont="1" applyAlignment="1">
      <alignment/>
    </xf>
    <xf numFmtId="0" fontId="8" fillId="0" borderId="0" xfId="0" applyFont="1" applyBorder="1" applyAlignment="1">
      <alignment/>
    </xf>
    <xf numFmtId="178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177" fontId="8" fillId="0" borderId="0" xfId="0" applyNumberFormat="1" applyFont="1" applyBorder="1" applyAlignment="1">
      <alignment/>
    </xf>
    <xf numFmtId="176" fontId="8" fillId="0" borderId="11" xfId="34" applyNumberFormat="1" applyFont="1" applyBorder="1" applyAlignment="1">
      <alignment horizontal="right" vertical="distributed"/>
    </xf>
    <xf numFmtId="0" fontId="11" fillId="0" borderId="10" xfId="0" applyFont="1" applyFill="1" applyBorder="1" applyAlignment="1">
      <alignment horizontal="right" vertical="center"/>
    </xf>
    <xf numFmtId="0" fontId="0" fillId="0" borderId="0" xfId="33" applyFont="1" applyBorder="1" applyAlignment="1">
      <alignment horizontal="left" vertical="center"/>
      <protection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right"/>
    </xf>
    <xf numFmtId="41" fontId="0" fillId="0" borderId="11" xfId="0" applyNumberFormat="1" applyFont="1" applyBorder="1" applyAlignment="1">
      <alignment horizontal="right"/>
    </xf>
    <xf numFmtId="41" fontId="0" fillId="0" borderId="11" xfId="0" applyNumberFormat="1" applyFont="1" applyBorder="1" applyAlignment="1">
      <alignment horizontal="right" vertical="justify"/>
    </xf>
    <xf numFmtId="176" fontId="0" fillId="0" borderId="11" xfId="34" applyNumberFormat="1" applyFont="1" applyBorder="1" applyAlignment="1">
      <alignment horizontal="right" vertical="distributed"/>
    </xf>
    <xf numFmtId="2" fontId="0" fillId="0" borderId="11" xfId="34" applyNumberFormat="1" applyFont="1" applyBorder="1" applyAlignment="1">
      <alignment horizontal="right" vertical="distributed"/>
    </xf>
    <xf numFmtId="41" fontId="0" fillId="0" borderId="12" xfId="0" applyNumberFormat="1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2" fontId="0" fillId="0" borderId="11" xfId="0" applyNumberFormat="1" applyFont="1" applyBorder="1" applyAlignment="1">
      <alignment horizontal="right" vertical="justify"/>
    </xf>
    <xf numFmtId="1" fontId="0" fillId="0" borderId="11" xfId="0" applyNumberFormat="1" applyFont="1" applyBorder="1" applyAlignment="1">
      <alignment horizontal="right"/>
    </xf>
    <xf numFmtId="180" fontId="0" fillId="0" borderId="11" xfId="0" applyNumberFormat="1" applyFont="1" applyBorder="1" applyAlignment="1">
      <alignment horizontal="right"/>
    </xf>
    <xf numFmtId="1" fontId="0" fillId="0" borderId="11" xfId="34" applyNumberFormat="1" applyFont="1" applyBorder="1" applyAlignment="1">
      <alignment horizontal="right" vertical="distributed"/>
    </xf>
    <xf numFmtId="2" fontId="0" fillId="0" borderId="11" xfId="0" applyNumberFormat="1" applyFont="1" applyBorder="1" applyAlignment="1">
      <alignment horizontal="right"/>
    </xf>
    <xf numFmtId="178" fontId="0" fillId="0" borderId="11" xfId="34" applyNumberFormat="1" applyFont="1" applyBorder="1" applyAlignment="1">
      <alignment horizontal="right" vertical="distributed"/>
    </xf>
    <xf numFmtId="180" fontId="0" fillId="0" borderId="12" xfId="0" applyNumberFormat="1" applyFont="1" applyBorder="1" applyAlignment="1">
      <alignment horizontal="right"/>
    </xf>
    <xf numFmtId="43" fontId="0" fillId="0" borderId="11" xfId="34" applyNumberFormat="1" applyFont="1" applyBorder="1" applyAlignment="1">
      <alignment horizontal="right" vertical="distributed"/>
    </xf>
    <xf numFmtId="2" fontId="0" fillId="0" borderId="12" xfId="0" applyNumberFormat="1" applyFont="1" applyBorder="1" applyAlignment="1">
      <alignment horizontal="right"/>
    </xf>
    <xf numFmtId="2" fontId="0" fillId="0" borderId="11" xfId="34" applyNumberFormat="1" applyFont="1" applyBorder="1" applyAlignment="1">
      <alignment horizontal="right" vertical="center" shrinkToFit="1"/>
    </xf>
    <xf numFmtId="2" fontId="0" fillId="0" borderId="11" xfId="0" applyNumberFormat="1" applyFont="1" applyBorder="1" applyAlignment="1">
      <alignment horizontal="right" vertical="center" shrinkToFit="1"/>
    </xf>
    <xf numFmtId="43" fontId="0" fillId="0" borderId="11" xfId="34" applyFont="1" applyBorder="1" applyAlignment="1">
      <alignment horizontal="right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11" xfId="34" applyNumberFormat="1" applyFont="1" applyBorder="1" applyAlignment="1">
      <alignment horizontal="center" vertical="center" shrinkToFit="1"/>
    </xf>
    <xf numFmtId="2" fontId="0" fillId="0" borderId="11" xfId="34" applyNumberFormat="1" applyFont="1" applyBorder="1" applyAlignment="1">
      <alignment horizontal="right" vertical="distributed" shrinkToFit="1"/>
    </xf>
    <xf numFmtId="0" fontId="0" fillId="0" borderId="11" xfId="0" applyNumberFormat="1" applyFont="1" applyBorder="1" applyAlignment="1">
      <alignment horizontal="center" vertical="center" shrinkToFit="1"/>
    </xf>
    <xf numFmtId="194" fontId="0" fillId="0" borderId="11" xfId="34" applyNumberFormat="1" applyFont="1" applyBorder="1" applyAlignment="1">
      <alignment horizontal="right" vertical="center" shrinkToFit="1"/>
    </xf>
    <xf numFmtId="0" fontId="0" fillId="0" borderId="11" xfId="34" applyNumberFormat="1" applyFont="1" applyBorder="1" applyAlignment="1">
      <alignment horizontal="center" vertical="distributed" shrinkToFit="1"/>
    </xf>
    <xf numFmtId="0" fontId="0" fillId="0" borderId="11" xfId="34" applyNumberFormat="1" applyFont="1" applyBorder="1" applyAlignment="1">
      <alignment vertical="distributed"/>
    </xf>
    <xf numFmtId="182" fontId="0" fillId="0" borderId="11" xfId="0" applyNumberFormat="1" applyFont="1" applyBorder="1" applyAlignment="1">
      <alignment horizontal="right" shrinkToFit="1"/>
    </xf>
    <xf numFmtId="0" fontId="13" fillId="0" borderId="10" xfId="0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176" fontId="0" fillId="0" borderId="0" xfId="34" applyNumberFormat="1" applyFont="1" applyBorder="1" applyAlignment="1">
      <alignment vertical="center"/>
    </xf>
    <xf numFmtId="176" fontId="0" fillId="0" borderId="0" xfId="34" applyNumberFormat="1" applyFont="1" applyAlignment="1">
      <alignment vertical="center"/>
    </xf>
    <xf numFmtId="43" fontId="0" fillId="0" borderId="0" xfId="34" applyFont="1" applyAlignment="1">
      <alignment vertical="center"/>
    </xf>
    <xf numFmtId="0" fontId="0" fillId="0" borderId="0" xfId="34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34" applyNumberFormat="1" applyFont="1" applyAlignment="1">
      <alignment horizontal="left" vertical="center"/>
    </xf>
    <xf numFmtId="0" fontId="0" fillId="0" borderId="0" xfId="0" applyFont="1" applyBorder="1" applyAlignment="1">
      <alignment/>
    </xf>
    <xf numFmtId="176" fontId="0" fillId="0" borderId="0" xfId="34" applyNumberFormat="1" applyFont="1" applyBorder="1" applyAlignment="1">
      <alignment/>
    </xf>
    <xf numFmtId="0" fontId="0" fillId="0" borderId="0" xfId="0" applyFont="1" applyAlignment="1">
      <alignment/>
    </xf>
    <xf numFmtId="176" fontId="0" fillId="0" borderId="0" xfId="34" applyNumberFormat="1" applyFont="1" applyAlignment="1">
      <alignment/>
    </xf>
    <xf numFmtId="177" fontId="0" fillId="0" borderId="0" xfId="0" applyNumberFormat="1" applyFont="1" applyAlignment="1">
      <alignment horizontal="right"/>
    </xf>
    <xf numFmtId="49" fontId="3" fillId="0" borderId="10" xfId="0" applyNumberFormat="1" applyFont="1" applyBorder="1" applyAlignment="1" quotePrefix="1">
      <alignment horizontal="right"/>
    </xf>
    <xf numFmtId="2" fontId="13" fillId="0" borderId="1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/>
    </xf>
    <xf numFmtId="182" fontId="13" fillId="0" borderId="10" xfId="0" applyNumberFormat="1" applyFont="1" applyFill="1" applyBorder="1" applyAlignment="1">
      <alignment horizontal="right" vertical="center"/>
    </xf>
    <xf numFmtId="191" fontId="13" fillId="0" borderId="10" xfId="0" applyNumberFormat="1" applyFont="1" applyFill="1" applyBorder="1" applyAlignment="1">
      <alignment horizontal="right" vertical="center"/>
    </xf>
    <xf numFmtId="191" fontId="13" fillId="0" borderId="10" xfId="0" applyNumberFormat="1" applyFont="1" applyFill="1" applyBorder="1" applyAlignment="1">
      <alignment horizontal="right" vertical="center" shrinkToFit="1"/>
    </xf>
    <xf numFmtId="191" fontId="13" fillId="0" borderId="10" xfId="0" applyNumberFormat="1" applyFont="1" applyFill="1" applyBorder="1" applyAlignment="1">
      <alignment vertical="center"/>
    </xf>
    <xf numFmtId="2" fontId="13" fillId="0" borderId="10" xfId="0" applyNumberFormat="1" applyFont="1" applyFill="1" applyBorder="1" applyAlignment="1">
      <alignment horizontal="right" vertical="center" wrapText="1"/>
    </xf>
    <xf numFmtId="0" fontId="12" fillId="0" borderId="0" xfId="0" applyFont="1" applyFill="1" applyAlignment="1">
      <alignment horizontal="left" wrapText="1"/>
    </xf>
    <xf numFmtId="0" fontId="0" fillId="0" borderId="12" xfId="0" applyFont="1" applyBorder="1" applyAlignment="1">
      <alignment horizontal="right"/>
    </xf>
    <xf numFmtId="0" fontId="0" fillId="0" borderId="13" xfId="0" applyFont="1" applyBorder="1" applyAlignment="1">
      <alignment horizontal="right"/>
    </xf>
    <xf numFmtId="0" fontId="8" fillId="0" borderId="14" xfId="0" applyFont="1" applyBorder="1" applyAlignment="1">
      <alignment horizontal="left" vertical="center" wrapText="1"/>
    </xf>
    <xf numFmtId="0" fontId="31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176" fontId="6" fillId="0" borderId="16" xfId="34" applyNumberFormat="1" applyFont="1" applyBorder="1" applyAlignment="1">
      <alignment horizontal="centerContinuous" vertical="center"/>
    </xf>
    <xf numFmtId="0" fontId="6" fillId="0" borderId="18" xfId="0" applyFont="1" applyBorder="1" applyAlignment="1">
      <alignment horizontal="centerContinuous" vertical="center"/>
    </xf>
    <xf numFmtId="176" fontId="6" fillId="0" borderId="16" xfId="34" applyNumberFormat="1" applyFont="1" applyBorder="1" applyAlignment="1">
      <alignment horizontal="center" vertical="center"/>
    </xf>
    <xf numFmtId="176" fontId="6" fillId="0" borderId="17" xfId="34" applyNumberFormat="1" applyFont="1" applyBorder="1" applyAlignment="1">
      <alignment horizontal="center" vertical="center"/>
    </xf>
    <xf numFmtId="176" fontId="6" fillId="0" borderId="18" xfId="34" applyNumberFormat="1" applyFont="1" applyBorder="1" applyAlignment="1">
      <alignment horizontal="center" vertical="center"/>
    </xf>
    <xf numFmtId="0" fontId="6" fillId="0" borderId="18" xfId="0" applyFont="1" applyBorder="1" applyAlignment="1">
      <alignment/>
    </xf>
    <xf numFmtId="0" fontId="6" fillId="0" borderId="16" xfId="33" applyFont="1" applyBorder="1" applyAlignment="1">
      <alignment horizontal="center"/>
      <protection/>
    </xf>
    <xf numFmtId="0" fontId="6" fillId="0" borderId="18" xfId="33" applyFont="1" applyBorder="1" applyAlignment="1">
      <alignment horizontal="center"/>
      <protection/>
    </xf>
    <xf numFmtId="177" fontId="6" fillId="0" borderId="15" xfId="0" applyNumberFormat="1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 wrapText="1"/>
    </xf>
    <xf numFmtId="176" fontId="6" fillId="0" borderId="12" xfId="34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76" fontId="6" fillId="0" borderId="0" xfId="34" applyNumberFormat="1" applyFont="1" applyBorder="1" applyAlignment="1">
      <alignment horizontal="center" vertical="center"/>
    </xf>
    <xf numFmtId="176" fontId="6" fillId="0" borderId="13" xfId="34" applyNumberFormat="1" applyFont="1" applyBorder="1" applyAlignment="1">
      <alignment horizontal="center" vertical="center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2" xfId="33" applyFont="1" applyBorder="1" applyAlignment="1">
      <alignment horizontal="center"/>
      <protection/>
    </xf>
    <xf numFmtId="0" fontId="6" fillId="0" borderId="13" xfId="33" applyFont="1" applyBorder="1" applyAlignment="1">
      <alignment horizontal="center"/>
      <protection/>
    </xf>
    <xf numFmtId="0" fontId="6" fillId="0" borderId="1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176" fontId="6" fillId="0" borderId="19" xfId="34" applyNumberFormat="1" applyFont="1" applyBorder="1" applyAlignment="1">
      <alignment horizontal="center" vertical="center"/>
    </xf>
    <xf numFmtId="176" fontId="6" fillId="0" borderId="14" xfId="34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5" xfId="0" applyFont="1" applyBorder="1" applyAlignment="1">
      <alignment horizontal="center" vertical="center"/>
    </xf>
    <xf numFmtId="176" fontId="6" fillId="0" borderId="15" xfId="34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/>
    </xf>
    <xf numFmtId="0" fontId="6" fillId="0" borderId="16" xfId="0" applyFont="1" applyBorder="1" applyAlignment="1">
      <alignment horizontal="centerContinuous" vertical="center"/>
    </xf>
    <xf numFmtId="177" fontId="6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176" fontId="6" fillId="0" borderId="11" xfId="34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186" fontId="6" fillId="0" borderId="1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32" fillId="0" borderId="19" xfId="0" applyFont="1" applyBorder="1" applyAlignment="1">
      <alignment horizontal="center" vertical="center" wrapText="1"/>
    </xf>
    <xf numFmtId="0" fontId="32" fillId="0" borderId="20" xfId="0" applyFont="1" applyBorder="1" applyAlignment="1">
      <alignment horizontal="center" vertical="center" wrapText="1"/>
    </xf>
    <xf numFmtId="0" fontId="31" fillId="0" borderId="0" xfId="0" applyFont="1" applyBorder="1" applyAlignment="1">
      <alignment/>
    </xf>
    <xf numFmtId="0" fontId="31" fillId="0" borderId="15" xfId="0" applyFont="1" applyBorder="1" applyAlignment="1">
      <alignment horizontal="center" vertical="center"/>
    </xf>
    <xf numFmtId="0" fontId="31" fillId="0" borderId="15" xfId="0" applyFont="1" applyBorder="1" applyAlignment="1">
      <alignment horizontal="centerContinuous" vertical="center"/>
    </xf>
    <xf numFmtId="0" fontId="31" fillId="0" borderId="2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176" fontId="6" fillId="0" borderId="21" xfId="34" applyNumberFormat="1" applyFont="1" applyBorder="1" applyAlignment="1">
      <alignment horizontal="center" vertical="center"/>
    </xf>
    <xf numFmtId="0" fontId="31" fillId="0" borderId="21" xfId="0" applyFont="1" applyBorder="1" applyAlignment="1">
      <alignment horizontal="center" vertical="center"/>
    </xf>
    <xf numFmtId="0" fontId="31" fillId="0" borderId="21" xfId="0" applyFont="1" applyBorder="1" applyAlignment="1">
      <alignment horizontal="left" vertical="center"/>
    </xf>
    <xf numFmtId="0" fontId="6" fillId="0" borderId="21" xfId="0" applyFont="1" applyBorder="1" applyAlignment="1">
      <alignment horizontal="center"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交易所-(1)表1-表21_表5-修正後_興櫃--二月_興櫃~七月" xfId="33"/>
    <cellStyle name="Comma" xfId="34"/>
    <cellStyle name="千分位 2" xfId="35"/>
    <cellStyle name="千分位 3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2"/>
  <sheetViews>
    <sheetView tabSelected="1" view="pageBreakPreview" zoomScale="85" zoomScaleSheetLayoutView="85" zoomScalePageLayoutView="0" workbookViewId="0" topLeftCell="A1">
      <selection activeCell="AD45" sqref="AD45"/>
    </sheetView>
  </sheetViews>
  <sheetFormatPr defaultColWidth="8.875" defaultRowHeight="19.5" customHeight="1"/>
  <cols>
    <col min="1" max="1" width="9.625" style="51" customWidth="1"/>
    <col min="2" max="2" width="6.00390625" style="51" customWidth="1"/>
    <col min="3" max="3" width="8.625" style="51" customWidth="1"/>
    <col min="4" max="4" width="8.50390625" style="51" customWidth="1"/>
    <col min="5" max="5" width="12.50390625" style="51" customWidth="1"/>
    <col min="6" max="6" width="0.875" style="51" hidden="1" customWidth="1"/>
    <col min="7" max="7" width="4.625" style="52" customWidth="1"/>
    <col min="8" max="8" width="7.625" style="51" customWidth="1"/>
    <col min="9" max="9" width="4.75390625" style="52" bestFit="1" customWidth="1"/>
    <col min="10" max="10" width="6.50390625" style="51" customWidth="1"/>
    <col min="11" max="11" width="5.00390625" style="52" customWidth="1"/>
    <col min="12" max="12" width="8.125" style="51" customWidth="1"/>
    <col min="13" max="13" width="5.625" style="52" customWidth="1"/>
    <col min="14" max="14" width="9.00390625" style="51" customWidth="1"/>
    <col min="15" max="15" width="5.625" style="52" customWidth="1"/>
    <col min="16" max="16" width="7.125" style="51" customWidth="1"/>
    <col min="17" max="17" width="5.375" style="52" customWidth="1"/>
    <col min="18" max="18" width="6.625" style="51" customWidth="1"/>
    <col min="19" max="19" width="5.00390625" style="52" customWidth="1"/>
    <col min="20" max="20" width="8.50390625" style="51" customWidth="1"/>
    <col min="21" max="21" width="4.125" style="52" customWidth="1"/>
    <col min="22" max="22" width="7.75390625" style="51" customWidth="1"/>
    <col min="23" max="23" width="12.00390625" style="53" customWidth="1"/>
    <col min="24" max="24" width="12.75390625" style="51" customWidth="1"/>
    <col min="25" max="16384" width="8.875" style="51" customWidth="1"/>
  </cols>
  <sheetData>
    <row r="1" spans="1:23" s="56" customFormat="1" ht="39.75" customHeight="1">
      <c r="A1" s="62" t="s">
        <v>32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</row>
    <row r="2" spans="1:23" s="4" customFormat="1" ht="36.75" customHeight="1">
      <c r="A2" s="2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3"/>
      <c r="Q2" s="3"/>
      <c r="S2" s="3"/>
      <c r="V2" s="65" t="s">
        <v>47</v>
      </c>
      <c r="W2" s="65"/>
    </row>
    <row r="3" spans="1:23" s="49" customFormat="1" ht="18.75" customHeight="1">
      <c r="A3" s="66" t="s">
        <v>64</v>
      </c>
      <c r="B3" s="67" t="s">
        <v>65</v>
      </c>
      <c r="C3" s="68"/>
      <c r="D3" s="68"/>
      <c r="E3" s="68"/>
      <c r="F3" s="69"/>
      <c r="G3" s="70" t="s">
        <v>48</v>
      </c>
      <c r="H3" s="71"/>
      <c r="I3" s="72" t="s">
        <v>66</v>
      </c>
      <c r="J3" s="73"/>
      <c r="K3" s="73"/>
      <c r="L3" s="73"/>
      <c r="M3" s="73"/>
      <c r="N3" s="73"/>
      <c r="O3" s="73"/>
      <c r="P3" s="73"/>
      <c r="Q3" s="73"/>
      <c r="R3" s="74"/>
      <c r="S3" s="72" t="s">
        <v>67</v>
      </c>
      <c r="T3" s="75"/>
      <c r="U3" s="76" t="s">
        <v>49</v>
      </c>
      <c r="V3" s="77"/>
      <c r="W3" s="78" t="s">
        <v>68</v>
      </c>
    </row>
    <row r="4" spans="1:23" s="49" customFormat="1" ht="16.5" customHeight="1">
      <c r="A4" s="79"/>
      <c r="B4" s="80" t="s">
        <v>21</v>
      </c>
      <c r="C4" s="81"/>
      <c r="D4" s="82"/>
      <c r="E4" s="83"/>
      <c r="F4" s="84"/>
      <c r="G4" s="80" t="s">
        <v>19</v>
      </c>
      <c r="H4" s="83"/>
      <c r="I4" s="80" t="s">
        <v>10</v>
      </c>
      <c r="J4" s="85"/>
      <c r="K4" s="85"/>
      <c r="L4" s="85"/>
      <c r="M4" s="85"/>
      <c r="N4" s="85"/>
      <c r="O4" s="85"/>
      <c r="P4" s="85"/>
      <c r="Q4" s="85"/>
      <c r="R4" s="86"/>
      <c r="S4" s="87"/>
      <c r="T4" s="88"/>
      <c r="U4" s="89" t="s">
        <v>50</v>
      </c>
      <c r="V4" s="90"/>
      <c r="W4" s="91" t="s">
        <v>70</v>
      </c>
    </row>
    <row r="5" spans="1:23" s="49" customFormat="1" ht="16.5" customHeight="1">
      <c r="A5" s="79"/>
      <c r="B5" s="92"/>
      <c r="C5" s="93"/>
      <c r="D5" s="93"/>
      <c r="E5" s="93"/>
      <c r="F5" s="94"/>
      <c r="G5" s="80" t="s">
        <v>0</v>
      </c>
      <c r="H5" s="83"/>
      <c r="I5" s="95"/>
      <c r="J5" s="96" t="s">
        <v>1</v>
      </c>
      <c r="K5" s="97"/>
      <c r="L5" s="97"/>
      <c r="M5" s="97"/>
      <c r="N5" s="98"/>
      <c r="O5" s="98"/>
      <c r="P5" s="98"/>
      <c r="Q5" s="98"/>
      <c r="R5" s="99"/>
      <c r="S5" s="87"/>
      <c r="T5" s="88"/>
      <c r="U5" s="87"/>
      <c r="V5" s="88"/>
      <c r="W5" s="91"/>
    </row>
    <row r="6" spans="1:23" s="49" customFormat="1" ht="16.5" customHeight="1">
      <c r="A6" s="79"/>
      <c r="B6" s="100" t="s">
        <v>51</v>
      </c>
      <c r="C6" s="100" t="s">
        <v>52</v>
      </c>
      <c r="D6" s="100" t="s">
        <v>53</v>
      </c>
      <c r="E6" s="67" t="s">
        <v>52</v>
      </c>
      <c r="F6" s="69"/>
      <c r="G6" s="101" t="s">
        <v>51</v>
      </c>
      <c r="H6" s="100" t="s">
        <v>54</v>
      </c>
      <c r="I6" s="67" t="s">
        <v>55</v>
      </c>
      <c r="J6" s="69"/>
      <c r="K6" s="67" t="s">
        <v>56</v>
      </c>
      <c r="L6" s="102"/>
      <c r="M6" s="67" t="s">
        <v>57</v>
      </c>
      <c r="N6" s="102"/>
      <c r="O6" s="103" t="s">
        <v>58</v>
      </c>
      <c r="P6" s="71"/>
      <c r="Q6" s="103" t="s">
        <v>69</v>
      </c>
      <c r="R6" s="71"/>
      <c r="S6" s="87"/>
      <c r="T6" s="88"/>
      <c r="U6" s="87"/>
      <c r="V6" s="88"/>
      <c r="W6" s="104" t="s">
        <v>59</v>
      </c>
    </row>
    <row r="7" spans="1:23" s="49" customFormat="1" ht="15.75" customHeight="1">
      <c r="A7" s="79"/>
      <c r="B7" s="105"/>
      <c r="C7" s="105"/>
      <c r="D7" s="105"/>
      <c r="E7" s="106"/>
      <c r="F7" s="83"/>
      <c r="G7" s="105"/>
      <c r="H7" s="105"/>
      <c r="I7" s="107" t="s">
        <v>11</v>
      </c>
      <c r="J7" s="108"/>
      <c r="K7" s="109" t="s">
        <v>12</v>
      </c>
      <c r="L7" s="110"/>
      <c r="M7" s="109" t="s">
        <v>30</v>
      </c>
      <c r="N7" s="110"/>
      <c r="O7" s="107" t="s">
        <v>28</v>
      </c>
      <c r="P7" s="108"/>
      <c r="Q7" s="107" t="s">
        <v>29</v>
      </c>
      <c r="R7" s="108"/>
      <c r="S7" s="107" t="s">
        <v>13</v>
      </c>
      <c r="T7" s="108"/>
      <c r="U7" s="106" t="s">
        <v>14</v>
      </c>
      <c r="V7" s="83"/>
      <c r="W7" s="111" t="s">
        <v>15</v>
      </c>
    </row>
    <row r="8" spans="1:23" s="49" customFormat="1" ht="15.75" customHeight="1">
      <c r="A8" s="79"/>
      <c r="B8" s="91"/>
      <c r="C8" s="112" t="s">
        <v>60</v>
      </c>
      <c r="D8" s="91"/>
      <c r="E8" s="106" t="s">
        <v>61</v>
      </c>
      <c r="F8" s="83"/>
      <c r="G8" s="113"/>
      <c r="H8" s="91"/>
      <c r="I8" s="107"/>
      <c r="J8" s="108"/>
      <c r="K8" s="109"/>
      <c r="L8" s="110"/>
      <c r="M8" s="109" t="s">
        <v>24</v>
      </c>
      <c r="N8" s="110"/>
      <c r="O8" s="107"/>
      <c r="P8" s="108"/>
      <c r="Q8" s="107"/>
      <c r="R8" s="108"/>
      <c r="S8" s="107"/>
      <c r="T8" s="108"/>
      <c r="U8" s="106" t="s">
        <v>2</v>
      </c>
      <c r="V8" s="83"/>
      <c r="W8" s="114"/>
    </row>
    <row r="9" spans="1:23" s="49" customFormat="1" ht="15.75" customHeight="1">
      <c r="A9" s="79"/>
      <c r="B9" s="91" t="s">
        <v>3</v>
      </c>
      <c r="C9" s="91" t="s">
        <v>4</v>
      </c>
      <c r="D9" s="91" t="s">
        <v>5</v>
      </c>
      <c r="E9" s="115" t="s">
        <v>6</v>
      </c>
      <c r="F9" s="115" t="s">
        <v>6</v>
      </c>
      <c r="G9" s="113" t="s">
        <v>3</v>
      </c>
      <c r="H9" s="91" t="s">
        <v>20</v>
      </c>
      <c r="I9" s="107"/>
      <c r="J9" s="108"/>
      <c r="K9" s="109"/>
      <c r="L9" s="110"/>
      <c r="M9" s="109" t="s">
        <v>25</v>
      </c>
      <c r="N9" s="110"/>
      <c r="O9" s="107"/>
      <c r="P9" s="108"/>
      <c r="Q9" s="107"/>
      <c r="R9" s="108"/>
      <c r="S9" s="116"/>
      <c r="T9" s="84"/>
      <c r="U9" s="116"/>
      <c r="V9" s="84"/>
      <c r="W9" s="114"/>
    </row>
    <row r="10" spans="1:23" s="49" customFormat="1" ht="15.75" customHeight="1">
      <c r="A10" s="79"/>
      <c r="B10" s="91"/>
      <c r="C10" s="115" t="s">
        <v>8</v>
      </c>
      <c r="D10" s="91" t="s">
        <v>16</v>
      </c>
      <c r="E10" s="117" t="s">
        <v>31</v>
      </c>
      <c r="F10" s="117" t="s">
        <v>8</v>
      </c>
      <c r="G10" s="113"/>
      <c r="H10" s="91"/>
      <c r="I10" s="107"/>
      <c r="J10" s="108"/>
      <c r="K10" s="109"/>
      <c r="L10" s="110"/>
      <c r="M10" s="109" t="s">
        <v>26</v>
      </c>
      <c r="N10" s="110"/>
      <c r="O10" s="107"/>
      <c r="P10" s="108"/>
      <c r="Q10" s="107"/>
      <c r="R10" s="108"/>
      <c r="S10" s="116"/>
      <c r="T10" s="84"/>
      <c r="U10" s="116"/>
      <c r="V10" s="84"/>
      <c r="W10" s="114"/>
    </row>
    <row r="11" spans="1:23" s="49" customFormat="1" ht="15" customHeight="1">
      <c r="A11" s="79"/>
      <c r="B11" s="91"/>
      <c r="C11" s="91"/>
      <c r="D11" s="98" t="s">
        <v>9</v>
      </c>
      <c r="E11" s="107"/>
      <c r="F11" s="108"/>
      <c r="G11" s="113"/>
      <c r="H11" s="91"/>
      <c r="I11" s="118"/>
      <c r="J11" s="119"/>
      <c r="K11" s="120"/>
      <c r="L11" s="121"/>
      <c r="M11" s="120" t="s">
        <v>27</v>
      </c>
      <c r="N11" s="121"/>
      <c r="O11" s="118"/>
      <c r="P11" s="119"/>
      <c r="Q11" s="118"/>
      <c r="R11" s="119"/>
      <c r="S11" s="116"/>
      <c r="T11" s="84"/>
      <c r="U11" s="116"/>
      <c r="V11" s="84"/>
      <c r="W11" s="114"/>
    </row>
    <row r="12" spans="1:23" s="5" customFormat="1" ht="15" customHeight="1">
      <c r="A12" s="79"/>
      <c r="B12" s="91"/>
      <c r="C12" s="91"/>
      <c r="D12" s="122"/>
      <c r="E12" s="106"/>
      <c r="F12" s="83"/>
      <c r="G12" s="113"/>
      <c r="H12" s="91"/>
      <c r="I12" s="123" t="s">
        <v>62</v>
      </c>
      <c r="J12" s="123" t="s">
        <v>63</v>
      </c>
      <c r="K12" s="123" t="s">
        <v>62</v>
      </c>
      <c r="L12" s="123" t="s">
        <v>63</v>
      </c>
      <c r="M12" s="123" t="s">
        <v>62</v>
      </c>
      <c r="N12" s="123" t="s">
        <v>63</v>
      </c>
      <c r="O12" s="123" t="s">
        <v>62</v>
      </c>
      <c r="P12" s="123" t="s">
        <v>63</v>
      </c>
      <c r="Q12" s="124" t="s">
        <v>62</v>
      </c>
      <c r="R12" s="124" t="s">
        <v>63</v>
      </c>
      <c r="S12" s="123" t="s">
        <v>62</v>
      </c>
      <c r="T12" s="123" t="s">
        <v>63</v>
      </c>
      <c r="U12" s="123" t="s">
        <v>62</v>
      </c>
      <c r="V12" s="123" t="s">
        <v>63</v>
      </c>
      <c r="W12" s="114"/>
    </row>
    <row r="13" spans="1:23" s="5" customFormat="1" ht="23.25" customHeight="1">
      <c r="A13" s="125"/>
      <c r="B13" s="126"/>
      <c r="C13" s="126"/>
      <c r="D13" s="126"/>
      <c r="E13" s="92"/>
      <c r="F13" s="94"/>
      <c r="G13" s="127"/>
      <c r="H13" s="126"/>
      <c r="I13" s="128" t="s">
        <v>3</v>
      </c>
      <c r="J13" s="128" t="s">
        <v>7</v>
      </c>
      <c r="K13" s="128" t="s">
        <v>3</v>
      </c>
      <c r="L13" s="128" t="s">
        <v>7</v>
      </c>
      <c r="M13" s="128" t="s">
        <v>3</v>
      </c>
      <c r="N13" s="129" t="s">
        <v>7</v>
      </c>
      <c r="O13" s="128" t="s">
        <v>3</v>
      </c>
      <c r="P13" s="128" t="s">
        <v>7</v>
      </c>
      <c r="Q13" s="128" t="s">
        <v>3</v>
      </c>
      <c r="R13" s="128" t="s">
        <v>7</v>
      </c>
      <c r="S13" s="128" t="s">
        <v>3</v>
      </c>
      <c r="T13" s="128" t="s">
        <v>7</v>
      </c>
      <c r="U13" s="128" t="s">
        <v>3</v>
      </c>
      <c r="V13" s="128" t="s">
        <v>7</v>
      </c>
      <c r="W13" s="130"/>
    </row>
    <row r="14" spans="1:24" s="7" customFormat="1" ht="16.5" customHeight="1" hidden="1">
      <c r="A14" s="13">
        <v>1</v>
      </c>
      <c r="B14" s="14">
        <v>0</v>
      </c>
      <c r="C14" s="14">
        <v>0</v>
      </c>
      <c r="D14" s="15">
        <v>0</v>
      </c>
      <c r="E14" s="14">
        <v>0</v>
      </c>
      <c r="F14" s="14">
        <v>0</v>
      </c>
      <c r="G14" s="14">
        <v>0</v>
      </c>
      <c r="H14" s="14">
        <v>0</v>
      </c>
      <c r="I14" s="16">
        <v>0</v>
      </c>
      <c r="J14" s="16">
        <v>0</v>
      </c>
      <c r="K14" s="16">
        <v>0</v>
      </c>
      <c r="L14" s="17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8">
        <v>0</v>
      </c>
      <c r="X14" s="6"/>
    </row>
    <row r="15" spans="1:24" s="7" customFormat="1" ht="16.5" customHeight="1" hidden="1">
      <c r="A15" s="13">
        <v>2</v>
      </c>
      <c r="B15" s="14">
        <v>0</v>
      </c>
      <c r="C15" s="14">
        <v>0</v>
      </c>
      <c r="D15" s="15">
        <v>0</v>
      </c>
      <c r="E15" s="14">
        <v>0</v>
      </c>
      <c r="F15" s="14">
        <v>0</v>
      </c>
      <c r="G15" s="14">
        <v>0</v>
      </c>
      <c r="H15" s="14">
        <v>0</v>
      </c>
      <c r="I15" s="16">
        <v>0</v>
      </c>
      <c r="J15" s="16">
        <v>0</v>
      </c>
      <c r="K15" s="16">
        <v>0</v>
      </c>
      <c r="L15" s="17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8">
        <v>0</v>
      </c>
      <c r="X15" s="6"/>
    </row>
    <row r="16" spans="1:24" s="7" customFormat="1" ht="16.5" customHeight="1" hidden="1">
      <c r="A16" s="13">
        <v>3</v>
      </c>
      <c r="B16" s="13">
        <v>3</v>
      </c>
      <c r="C16" s="13">
        <v>23.5</v>
      </c>
      <c r="D16" s="15">
        <v>0</v>
      </c>
      <c r="E16" s="13">
        <v>23.5</v>
      </c>
      <c r="F16" s="13">
        <v>187.6</v>
      </c>
      <c r="G16" s="13">
        <v>3</v>
      </c>
      <c r="H16" s="13">
        <v>23.5</v>
      </c>
      <c r="I16" s="16">
        <v>0</v>
      </c>
      <c r="J16" s="16">
        <v>0</v>
      </c>
      <c r="K16" s="16">
        <v>0</v>
      </c>
      <c r="L16" s="17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9">
        <f aca="true" t="shared" si="0" ref="W16:W36">SUM(H16+J16+L16+N16+P16+R16-V16-T16)</f>
        <v>23.5</v>
      </c>
      <c r="X16" s="6"/>
    </row>
    <row r="17" spans="1:24" s="7" customFormat="1" ht="16.5" customHeight="1" hidden="1">
      <c r="A17" s="13">
        <v>4</v>
      </c>
      <c r="B17" s="13">
        <v>3</v>
      </c>
      <c r="C17" s="13">
        <v>23.5</v>
      </c>
      <c r="D17" s="15">
        <v>0</v>
      </c>
      <c r="E17" s="13">
        <v>23.5</v>
      </c>
      <c r="F17" s="13">
        <v>138.6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7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9">
        <f t="shared" si="0"/>
        <v>0</v>
      </c>
      <c r="X17" s="6"/>
    </row>
    <row r="18" spans="1:25" s="7" customFormat="1" ht="16.5" customHeight="1" hidden="1">
      <c r="A18" s="13">
        <v>5</v>
      </c>
      <c r="B18" s="13">
        <v>4</v>
      </c>
      <c r="C18" s="13">
        <v>26.7</v>
      </c>
      <c r="D18" s="20">
        <f aca="true" t="shared" si="1" ref="D18:D36">(C18-C17)/C17*100</f>
        <v>13.617021276595743</v>
      </c>
      <c r="E18" s="13">
        <v>26.7</v>
      </c>
      <c r="F18" s="13">
        <v>148.2</v>
      </c>
      <c r="G18" s="13">
        <v>1</v>
      </c>
      <c r="H18" s="13">
        <v>3.2</v>
      </c>
      <c r="I18" s="16">
        <v>0</v>
      </c>
      <c r="J18" s="16">
        <v>0</v>
      </c>
      <c r="K18" s="21">
        <v>1</v>
      </c>
      <c r="L18" s="17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9">
        <f t="shared" si="0"/>
        <v>3.2</v>
      </c>
      <c r="X18" s="6"/>
      <c r="Y18" s="8"/>
    </row>
    <row r="19" spans="1:25" s="7" customFormat="1" ht="16.5" customHeight="1" hidden="1">
      <c r="A19" s="13">
        <v>6</v>
      </c>
      <c r="B19" s="13">
        <v>6</v>
      </c>
      <c r="C19" s="22">
        <v>34</v>
      </c>
      <c r="D19" s="20">
        <f t="shared" si="1"/>
        <v>27.34082397003746</v>
      </c>
      <c r="E19" s="22">
        <v>34</v>
      </c>
      <c r="F19" s="13">
        <v>132.3</v>
      </c>
      <c r="G19" s="13">
        <v>2</v>
      </c>
      <c r="H19" s="13">
        <v>7.3</v>
      </c>
      <c r="I19" s="16">
        <v>0</v>
      </c>
      <c r="J19" s="16">
        <v>0</v>
      </c>
      <c r="K19" s="16">
        <v>0</v>
      </c>
      <c r="L19" s="17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9">
        <f t="shared" si="0"/>
        <v>7.3</v>
      </c>
      <c r="X19" s="6"/>
      <c r="Y19" s="8"/>
    </row>
    <row r="20" spans="1:25" s="7" customFormat="1" ht="16.5" customHeight="1" hidden="1">
      <c r="A20" s="13">
        <v>7</v>
      </c>
      <c r="B20" s="13">
        <v>6</v>
      </c>
      <c r="C20" s="13">
        <v>36.2</v>
      </c>
      <c r="D20" s="20">
        <f t="shared" si="1"/>
        <v>6.470588235294127</v>
      </c>
      <c r="E20" s="13">
        <v>34.2</v>
      </c>
      <c r="F20" s="13">
        <v>135.2</v>
      </c>
      <c r="G20" s="16">
        <v>0</v>
      </c>
      <c r="H20" s="16">
        <v>0</v>
      </c>
      <c r="I20" s="23">
        <v>1</v>
      </c>
      <c r="J20" s="22">
        <v>0.2</v>
      </c>
      <c r="K20" s="23">
        <v>2</v>
      </c>
      <c r="L20" s="24">
        <v>2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25">
        <v>0</v>
      </c>
      <c r="U20" s="16">
        <v>0</v>
      </c>
      <c r="V20" s="16">
        <v>0</v>
      </c>
      <c r="W20" s="19">
        <f t="shared" si="0"/>
        <v>2.2</v>
      </c>
      <c r="X20" s="6"/>
      <c r="Y20" s="8"/>
    </row>
    <row r="21" spans="1:25" s="7" customFormat="1" ht="16.5" customHeight="1" hidden="1">
      <c r="A21" s="13">
        <v>8</v>
      </c>
      <c r="B21" s="13">
        <v>9</v>
      </c>
      <c r="C21" s="13">
        <v>45.3</v>
      </c>
      <c r="D21" s="20">
        <f t="shared" si="1"/>
        <v>25.138121546961305</v>
      </c>
      <c r="E21" s="22">
        <v>43</v>
      </c>
      <c r="F21" s="13">
        <v>154.4</v>
      </c>
      <c r="G21" s="13">
        <v>3</v>
      </c>
      <c r="H21" s="13">
        <v>8.8</v>
      </c>
      <c r="I21" s="21">
        <v>1</v>
      </c>
      <c r="J21" s="22">
        <v>0.3</v>
      </c>
      <c r="K21" s="16">
        <v>0</v>
      </c>
      <c r="L21" s="17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25">
        <v>0</v>
      </c>
      <c r="U21" s="16">
        <v>0</v>
      </c>
      <c r="V21" s="16">
        <v>0</v>
      </c>
      <c r="W21" s="19">
        <f t="shared" si="0"/>
        <v>9.100000000000001</v>
      </c>
      <c r="X21" s="6"/>
      <c r="Y21" s="8"/>
    </row>
    <row r="22" spans="1:25" s="7" customFormat="1" ht="16.5" customHeight="1" hidden="1">
      <c r="A22" s="13">
        <v>9</v>
      </c>
      <c r="B22" s="13">
        <v>9</v>
      </c>
      <c r="C22" s="13">
        <v>45.3</v>
      </c>
      <c r="D22" s="20">
        <f t="shared" si="1"/>
        <v>0</v>
      </c>
      <c r="E22" s="22">
        <v>45</v>
      </c>
      <c r="F22" s="13">
        <v>121.4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7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25">
        <v>0</v>
      </c>
      <c r="U22" s="16">
        <v>0</v>
      </c>
      <c r="V22" s="16">
        <v>0</v>
      </c>
      <c r="W22" s="19">
        <f t="shared" si="0"/>
        <v>0</v>
      </c>
      <c r="X22" s="6"/>
      <c r="Y22" s="8"/>
    </row>
    <row r="23" spans="1:25" s="7" customFormat="1" ht="16.5" customHeight="1" hidden="1">
      <c r="A23" s="13">
        <v>10</v>
      </c>
      <c r="B23" s="13">
        <v>10</v>
      </c>
      <c r="C23" s="13">
        <v>48.6</v>
      </c>
      <c r="D23" s="20">
        <f t="shared" si="1"/>
        <v>7.2847682119205395</v>
      </c>
      <c r="E23" s="13">
        <v>47.5</v>
      </c>
      <c r="F23" s="13">
        <v>129.9</v>
      </c>
      <c r="G23" s="13">
        <v>1</v>
      </c>
      <c r="H23" s="13">
        <v>2.2</v>
      </c>
      <c r="I23" s="16">
        <v>0</v>
      </c>
      <c r="J23" s="16">
        <v>0</v>
      </c>
      <c r="K23" s="21">
        <v>1</v>
      </c>
      <c r="L23" s="24">
        <v>1.1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25">
        <v>0</v>
      </c>
      <c r="U23" s="16">
        <v>0</v>
      </c>
      <c r="V23" s="16">
        <v>0</v>
      </c>
      <c r="W23" s="19">
        <f t="shared" si="0"/>
        <v>3.3000000000000003</v>
      </c>
      <c r="X23" s="6"/>
      <c r="Y23" s="8"/>
    </row>
    <row r="24" spans="1:25" s="7" customFormat="1" ht="16.5" customHeight="1" hidden="1">
      <c r="A24" s="13">
        <v>11</v>
      </c>
      <c r="B24" s="13">
        <v>12</v>
      </c>
      <c r="C24" s="13">
        <v>55.7</v>
      </c>
      <c r="D24" s="20">
        <f t="shared" si="1"/>
        <v>14.609053497942389</v>
      </c>
      <c r="E24" s="13">
        <v>54.7</v>
      </c>
      <c r="F24" s="13">
        <v>120.2</v>
      </c>
      <c r="G24" s="13">
        <v>2</v>
      </c>
      <c r="H24" s="13">
        <v>6.1</v>
      </c>
      <c r="I24" s="16">
        <v>0</v>
      </c>
      <c r="J24" s="16">
        <v>0</v>
      </c>
      <c r="K24" s="21">
        <v>1</v>
      </c>
      <c r="L24" s="24">
        <v>0.9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25">
        <v>0</v>
      </c>
      <c r="U24" s="16">
        <v>0</v>
      </c>
      <c r="V24" s="16">
        <v>0</v>
      </c>
      <c r="W24" s="26">
        <f t="shared" si="0"/>
        <v>7</v>
      </c>
      <c r="X24" s="6"/>
      <c r="Y24" s="8"/>
    </row>
    <row r="25" spans="1:25" s="7" customFormat="1" ht="16.5" customHeight="1" hidden="1">
      <c r="A25" s="13">
        <v>12</v>
      </c>
      <c r="B25" s="13">
        <v>12</v>
      </c>
      <c r="C25" s="13">
        <v>55.7</v>
      </c>
      <c r="D25" s="24">
        <f t="shared" si="1"/>
        <v>0</v>
      </c>
      <c r="E25" s="13">
        <v>54.7</v>
      </c>
      <c r="F25" s="13">
        <v>119.9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9">
        <f t="shared" si="0"/>
        <v>0</v>
      </c>
      <c r="X25" s="6"/>
      <c r="Y25" s="8"/>
    </row>
    <row r="26" spans="1:25" s="7" customFormat="1" ht="16.5" customHeight="1" hidden="1">
      <c r="A26" s="13">
        <v>1</v>
      </c>
      <c r="B26" s="13">
        <v>14</v>
      </c>
      <c r="C26" s="13">
        <v>61.4</v>
      </c>
      <c r="D26" s="24">
        <f t="shared" si="1"/>
        <v>10.233393177737874</v>
      </c>
      <c r="E26" s="13">
        <v>61.4</v>
      </c>
      <c r="F26" s="13">
        <v>140.2</v>
      </c>
      <c r="G26" s="13">
        <v>2</v>
      </c>
      <c r="H26" s="13">
        <v>5.8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9">
        <f t="shared" si="0"/>
        <v>5.8</v>
      </c>
      <c r="X26" s="6"/>
      <c r="Y26" s="8"/>
    </row>
    <row r="27" spans="1:25" s="7" customFormat="1" ht="16.5" customHeight="1" hidden="1">
      <c r="A27" s="13">
        <v>2</v>
      </c>
      <c r="B27" s="13">
        <v>15</v>
      </c>
      <c r="C27" s="13">
        <v>65.7</v>
      </c>
      <c r="D27" s="24">
        <f t="shared" si="1"/>
        <v>7.003257328990236</v>
      </c>
      <c r="E27" s="13">
        <v>65.7</v>
      </c>
      <c r="F27" s="13">
        <v>161.7</v>
      </c>
      <c r="G27" s="13">
        <v>1</v>
      </c>
      <c r="H27" s="13">
        <v>4.3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9">
        <f t="shared" si="0"/>
        <v>4.3</v>
      </c>
      <c r="X27" s="6"/>
      <c r="Y27" s="8"/>
    </row>
    <row r="28" spans="1:25" s="7" customFormat="1" ht="16.5" customHeight="1" hidden="1">
      <c r="A28" s="13">
        <v>3</v>
      </c>
      <c r="B28" s="13">
        <v>16</v>
      </c>
      <c r="C28" s="13">
        <v>69.7</v>
      </c>
      <c r="D28" s="24">
        <f t="shared" si="1"/>
        <v>6.0882800608828</v>
      </c>
      <c r="E28" s="13">
        <v>69.7</v>
      </c>
      <c r="F28" s="13">
        <v>146.6</v>
      </c>
      <c r="G28" s="13">
        <v>2</v>
      </c>
      <c r="H28" s="13">
        <v>7.6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1</v>
      </c>
      <c r="V28" s="25">
        <v>3.6</v>
      </c>
      <c r="W28" s="26">
        <f t="shared" si="0"/>
        <v>3.9999999999999996</v>
      </c>
      <c r="X28" s="6"/>
      <c r="Y28" s="8"/>
    </row>
    <row r="29" spans="1:25" s="7" customFormat="1" ht="16.5" customHeight="1" hidden="1">
      <c r="A29" s="13">
        <v>4</v>
      </c>
      <c r="B29" s="13">
        <v>16</v>
      </c>
      <c r="C29" s="13">
        <v>69.7</v>
      </c>
      <c r="D29" s="24">
        <f t="shared" si="1"/>
        <v>0</v>
      </c>
      <c r="E29" s="13">
        <v>69.7</v>
      </c>
      <c r="F29" s="13">
        <v>133.5</v>
      </c>
      <c r="G29" s="13">
        <v>0</v>
      </c>
      <c r="H29" s="13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25">
        <v>0</v>
      </c>
      <c r="W29" s="26">
        <f t="shared" si="0"/>
        <v>0</v>
      </c>
      <c r="X29" s="6"/>
      <c r="Y29" s="8"/>
    </row>
    <row r="30" spans="1:25" s="7" customFormat="1" ht="16.5" customHeight="1" hidden="1">
      <c r="A30" s="13">
        <v>5</v>
      </c>
      <c r="B30" s="13">
        <v>16</v>
      </c>
      <c r="C30" s="13">
        <v>70.8</v>
      </c>
      <c r="D30" s="24">
        <f t="shared" si="1"/>
        <v>1.5781922525107521</v>
      </c>
      <c r="E30" s="13">
        <v>69.7</v>
      </c>
      <c r="F30" s="22">
        <v>129</v>
      </c>
      <c r="G30" s="13">
        <v>0</v>
      </c>
      <c r="H30" s="13">
        <v>0</v>
      </c>
      <c r="I30" s="16">
        <v>0</v>
      </c>
      <c r="J30" s="16">
        <v>0</v>
      </c>
      <c r="K30" s="16">
        <v>1</v>
      </c>
      <c r="L30" s="25">
        <v>0.7</v>
      </c>
      <c r="M30" s="16">
        <v>1</v>
      </c>
      <c r="N30" s="27">
        <v>0.3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25">
        <v>0</v>
      </c>
      <c r="W30" s="26">
        <f t="shared" si="0"/>
        <v>1</v>
      </c>
      <c r="X30" s="6"/>
      <c r="Y30" s="8"/>
    </row>
    <row r="31" spans="1:25" s="7" customFormat="1" ht="16.5" customHeight="1" hidden="1">
      <c r="A31" s="13">
        <v>6</v>
      </c>
      <c r="B31" s="13">
        <v>17</v>
      </c>
      <c r="C31" s="13">
        <v>104.6</v>
      </c>
      <c r="D31" s="24">
        <f t="shared" si="1"/>
        <v>47.740112994350284</v>
      </c>
      <c r="E31" s="13">
        <v>102.3</v>
      </c>
      <c r="F31" s="22">
        <v>309</v>
      </c>
      <c r="G31" s="13">
        <v>1</v>
      </c>
      <c r="H31" s="13">
        <v>32.5</v>
      </c>
      <c r="I31" s="16">
        <v>0</v>
      </c>
      <c r="J31" s="16">
        <v>0</v>
      </c>
      <c r="K31" s="16">
        <v>1</v>
      </c>
      <c r="L31" s="25">
        <v>0.8</v>
      </c>
      <c r="M31" s="16">
        <v>1</v>
      </c>
      <c r="N31" s="27">
        <v>0.5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25">
        <v>0</v>
      </c>
      <c r="W31" s="26">
        <f t="shared" si="0"/>
        <v>33.8</v>
      </c>
      <c r="X31" s="6"/>
      <c r="Y31" s="8"/>
    </row>
    <row r="32" spans="1:25" s="7" customFormat="1" ht="16.5" customHeight="1" hidden="1">
      <c r="A32" s="13">
        <v>7</v>
      </c>
      <c r="B32" s="13">
        <v>17</v>
      </c>
      <c r="C32" s="22">
        <v>106</v>
      </c>
      <c r="D32" s="24">
        <f t="shared" si="1"/>
        <v>1.3384321223709423</v>
      </c>
      <c r="E32" s="13">
        <v>103.5</v>
      </c>
      <c r="F32" s="13">
        <v>276.6</v>
      </c>
      <c r="G32" s="13">
        <v>0</v>
      </c>
      <c r="H32" s="13">
        <v>0</v>
      </c>
      <c r="I32" s="16">
        <v>1</v>
      </c>
      <c r="J32" s="25">
        <v>0.3</v>
      </c>
      <c r="K32" s="16">
        <v>3</v>
      </c>
      <c r="L32" s="25">
        <v>1.1</v>
      </c>
      <c r="M32" s="16">
        <v>1</v>
      </c>
      <c r="N32" s="27">
        <v>0.03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6">
        <v>0</v>
      </c>
      <c r="V32" s="25">
        <v>0</v>
      </c>
      <c r="W32" s="26">
        <f t="shared" si="0"/>
        <v>1.4300000000000002</v>
      </c>
      <c r="X32" s="6"/>
      <c r="Y32" s="8"/>
    </row>
    <row r="33" spans="1:25" s="7" customFormat="1" ht="16.5" customHeight="1" hidden="1">
      <c r="A33" s="13">
        <v>8</v>
      </c>
      <c r="B33" s="13">
        <v>17</v>
      </c>
      <c r="C33" s="13">
        <v>108.5</v>
      </c>
      <c r="D33" s="24">
        <f t="shared" si="1"/>
        <v>2.358490566037736</v>
      </c>
      <c r="E33" s="13">
        <v>104.6</v>
      </c>
      <c r="F33" s="13">
        <v>267.8</v>
      </c>
      <c r="G33" s="13">
        <v>0</v>
      </c>
      <c r="H33" s="13">
        <v>0</v>
      </c>
      <c r="I33" s="16">
        <v>1</v>
      </c>
      <c r="J33" s="25">
        <v>0.4</v>
      </c>
      <c r="K33" s="16">
        <v>2</v>
      </c>
      <c r="L33" s="25">
        <v>1.9</v>
      </c>
      <c r="M33" s="16">
        <v>1</v>
      </c>
      <c r="N33" s="27">
        <v>0.1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  <c r="U33" s="16">
        <v>0</v>
      </c>
      <c r="V33" s="25">
        <v>0</v>
      </c>
      <c r="W33" s="26">
        <f t="shared" si="0"/>
        <v>2.4</v>
      </c>
      <c r="X33" s="6"/>
      <c r="Y33" s="8"/>
    </row>
    <row r="34" spans="1:25" s="7" customFormat="1" ht="16.5" customHeight="1" hidden="1">
      <c r="A34" s="13">
        <v>9</v>
      </c>
      <c r="B34" s="13">
        <v>18</v>
      </c>
      <c r="C34" s="13">
        <v>111.1</v>
      </c>
      <c r="D34" s="24">
        <f t="shared" si="1"/>
        <v>2.396313364055294</v>
      </c>
      <c r="E34" s="13">
        <v>108.3</v>
      </c>
      <c r="F34" s="13">
        <v>268.5</v>
      </c>
      <c r="G34" s="13">
        <v>1</v>
      </c>
      <c r="H34" s="13">
        <v>2.6</v>
      </c>
      <c r="I34" s="9">
        <v>0</v>
      </c>
      <c r="J34" s="25">
        <v>0</v>
      </c>
      <c r="K34" s="16">
        <v>0</v>
      </c>
      <c r="L34" s="25">
        <v>0</v>
      </c>
      <c r="M34" s="16">
        <v>0</v>
      </c>
      <c r="N34" s="27">
        <v>0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  <c r="U34" s="16">
        <v>0</v>
      </c>
      <c r="V34" s="25">
        <v>0</v>
      </c>
      <c r="W34" s="26">
        <f t="shared" si="0"/>
        <v>2.6</v>
      </c>
      <c r="X34" s="6"/>
      <c r="Y34" s="8"/>
    </row>
    <row r="35" spans="1:25" s="7" customFormat="1" ht="16.5" customHeight="1" hidden="1">
      <c r="A35" s="13">
        <v>10</v>
      </c>
      <c r="B35" s="13">
        <v>18</v>
      </c>
      <c r="C35" s="13">
        <v>111.6</v>
      </c>
      <c r="D35" s="24">
        <f t="shared" si="1"/>
        <v>0.45004500450045004</v>
      </c>
      <c r="E35" s="13">
        <v>109.4</v>
      </c>
      <c r="F35" s="22">
        <v>366</v>
      </c>
      <c r="G35" s="13">
        <v>0</v>
      </c>
      <c r="H35" s="13">
        <v>0</v>
      </c>
      <c r="I35" s="9">
        <v>0</v>
      </c>
      <c r="J35" s="25">
        <v>0</v>
      </c>
      <c r="K35" s="16">
        <v>2</v>
      </c>
      <c r="L35" s="25">
        <v>0.34</v>
      </c>
      <c r="M35" s="16">
        <v>2</v>
      </c>
      <c r="N35" s="27">
        <v>0.18</v>
      </c>
      <c r="O35" s="16">
        <v>0</v>
      </c>
      <c r="P35" s="16">
        <v>0</v>
      </c>
      <c r="Q35" s="16">
        <v>0</v>
      </c>
      <c r="R35" s="16">
        <v>0</v>
      </c>
      <c r="S35" s="16">
        <v>0</v>
      </c>
      <c r="T35" s="16">
        <v>0</v>
      </c>
      <c r="U35" s="16">
        <v>0</v>
      </c>
      <c r="V35" s="25">
        <v>0</v>
      </c>
      <c r="W35" s="26">
        <f t="shared" si="0"/>
        <v>0.52</v>
      </c>
      <c r="X35" s="6"/>
      <c r="Y35" s="8"/>
    </row>
    <row r="36" spans="1:25" s="7" customFormat="1" ht="16.5" customHeight="1" hidden="1">
      <c r="A36" s="13">
        <v>11</v>
      </c>
      <c r="B36" s="13">
        <v>18</v>
      </c>
      <c r="C36" s="13">
        <v>111.6</v>
      </c>
      <c r="D36" s="24">
        <f t="shared" si="1"/>
        <v>0</v>
      </c>
      <c r="E36" s="13">
        <v>109.7</v>
      </c>
      <c r="F36" s="22">
        <v>502.8</v>
      </c>
      <c r="G36" s="13">
        <v>0</v>
      </c>
      <c r="H36" s="13">
        <v>0</v>
      </c>
      <c r="I36" s="9">
        <v>0</v>
      </c>
      <c r="J36" s="25">
        <v>0</v>
      </c>
      <c r="K36" s="16">
        <v>0</v>
      </c>
      <c r="L36" s="25">
        <v>0</v>
      </c>
      <c r="M36" s="16">
        <v>0</v>
      </c>
      <c r="N36" s="27">
        <v>0</v>
      </c>
      <c r="O36" s="16">
        <v>0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16">
        <v>0</v>
      </c>
      <c r="V36" s="25">
        <v>0</v>
      </c>
      <c r="W36" s="26">
        <f t="shared" si="0"/>
        <v>0</v>
      </c>
      <c r="X36" s="6"/>
      <c r="Y36" s="8"/>
    </row>
    <row r="37" spans="1:25" s="7" customFormat="1" ht="16.5" customHeight="1" hidden="1">
      <c r="A37" s="13">
        <v>12</v>
      </c>
      <c r="B37" s="13">
        <v>14</v>
      </c>
      <c r="C37" s="13">
        <v>7.93</v>
      </c>
      <c r="D37" s="9">
        <v>0</v>
      </c>
      <c r="E37" s="63">
        <v>7.9</v>
      </c>
      <c r="F37" s="64"/>
      <c r="G37" s="13">
        <v>0</v>
      </c>
      <c r="H37" s="13">
        <v>0</v>
      </c>
      <c r="I37" s="9">
        <v>0</v>
      </c>
      <c r="J37" s="25">
        <v>0</v>
      </c>
      <c r="K37" s="16">
        <v>0</v>
      </c>
      <c r="L37" s="25">
        <v>0</v>
      </c>
      <c r="M37" s="16">
        <v>0</v>
      </c>
      <c r="N37" s="27">
        <v>0</v>
      </c>
      <c r="O37" s="16">
        <v>0</v>
      </c>
      <c r="P37" s="16">
        <v>0</v>
      </c>
      <c r="Q37" s="16">
        <v>0</v>
      </c>
      <c r="R37" s="16">
        <v>0</v>
      </c>
      <c r="S37" s="16">
        <v>1</v>
      </c>
      <c r="T37" s="27">
        <v>0.09</v>
      </c>
      <c r="U37" s="16">
        <v>4</v>
      </c>
      <c r="V37" s="27">
        <v>3.14</v>
      </c>
      <c r="W37" s="28">
        <v>-3.23</v>
      </c>
      <c r="X37" s="6"/>
      <c r="Y37" s="8"/>
    </row>
    <row r="38" spans="1:25" s="7" customFormat="1" ht="16.5" customHeight="1" hidden="1">
      <c r="A38" s="13" t="s">
        <v>17</v>
      </c>
      <c r="B38" s="12">
        <v>242</v>
      </c>
      <c r="C38" s="29">
        <v>336.37</v>
      </c>
      <c r="D38" s="30">
        <v>9.48</v>
      </c>
      <c r="E38" s="29">
        <v>845.203</v>
      </c>
      <c r="F38" s="31"/>
      <c r="G38" s="32">
        <v>3</v>
      </c>
      <c r="H38" s="29">
        <v>30.63</v>
      </c>
      <c r="I38" s="33">
        <v>5</v>
      </c>
      <c r="J38" s="34">
        <v>0.31</v>
      </c>
      <c r="K38" s="33">
        <v>23</v>
      </c>
      <c r="L38" s="29">
        <v>0.85</v>
      </c>
      <c r="M38" s="32">
        <v>3</v>
      </c>
      <c r="N38" s="29">
        <v>0.02</v>
      </c>
      <c r="O38" s="35">
        <v>0</v>
      </c>
      <c r="P38" s="36">
        <v>0</v>
      </c>
      <c r="Q38" s="33">
        <v>0</v>
      </c>
      <c r="R38" s="33">
        <v>0</v>
      </c>
      <c r="S38" s="32">
        <v>0</v>
      </c>
      <c r="T38" s="29">
        <v>0</v>
      </c>
      <c r="U38" s="37">
        <v>8</v>
      </c>
      <c r="V38" s="38">
        <v>2.69</v>
      </c>
      <c r="W38" s="39">
        <v>29.12</v>
      </c>
      <c r="X38" s="6"/>
      <c r="Y38" s="8"/>
    </row>
    <row r="39" spans="1:25" s="7" customFormat="1" ht="16.5" customHeight="1" hidden="1">
      <c r="A39" s="13" t="s">
        <v>18</v>
      </c>
      <c r="B39" s="12">
        <v>245</v>
      </c>
      <c r="C39" s="29">
        <v>258.68</v>
      </c>
      <c r="D39" s="30">
        <f>(C39/C38-1)*100</f>
        <v>-23.09659006451229</v>
      </c>
      <c r="E39" s="29">
        <v>459.11</v>
      </c>
      <c r="F39" s="31"/>
      <c r="G39" s="32">
        <v>16</v>
      </c>
      <c r="H39" s="29">
        <v>7.97</v>
      </c>
      <c r="I39" s="33">
        <v>4</v>
      </c>
      <c r="J39" s="34">
        <v>0.11</v>
      </c>
      <c r="K39" s="33">
        <v>13</v>
      </c>
      <c r="L39" s="29">
        <v>0.33</v>
      </c>
      <c r="M39" s="32">
        <v>3</v>
      </c>
      <c r="N39" s="29">
        <v>0.4</v>
      </c>
      <c r="O39" s="35">
        <v>0</v>
      </c>
      <c r="P39" s="36">
        <v>0</v>
      </c>
      <c r="Q39" s="33">
        <v>0</v>
      </c>
      <c r="R39" s="33">
        <v>0</v>
      </c>
      <c r="S39" s="32">
        <v>2</v>
      </c>
      <c r="T39" s="29">
        <v>0.51</v>
      </c>
      <c r="U39" s="37">
        <v>13</v>
      </c>
      <c r="V39" s="38">
        <v>85.99</v>
      </c>
      <c r="W39" s="39">
        <v>-77.69</v>
      </c>
      <c r="X39" s="6"/>
      <c r="Y39" s="8"/>
    </row>
    <row r="40" spans="1:25" s="7" customFormat="1" ht="19.5" customHeight="1">
      <c r="A40" s="54" t="s">
        <v>33</v>
      </c>
      <c r="B40" s="40">
        <v>286</v>
      </c>
      <c r="C40" s="61">
        <v>338.62484534</v>
      </c>
      <c r="D40" s="57">
        <v>0.6018016336976751</v>
      </c>
      <c r="E40" s="58">
        <v>928.005904158</v>
      </c>
      <c r="F40" s="10">
        <v>3</v>
      </c>
      <c r="G40" s="40">
        <v>7</v>
      </c>
      <c r="H40" s="55">
        <v>3.63</v>
      </c>
      <c r="I40" s="40">
        <v>5</v>
      </c>
      <c r="J40" s="58">
        <v>0.29606</v>
      </c>
      <c r="K40" s="40">
        <v>0</v>
      </c>
      <c r="L40" s="58">
        <v>0</v>
      </c>
      <c r="M40" s="40">
        <v>0</v>
      </c>
      <c r="N40" s="55">
        <v>0</v>
      </c>
      <c r="O40" s="40">
        <v>0</v>
      </c>
      <c r="P40" s="59">
        <v>0</v>
      </c>
      <c r="Q40" s="40">
        <v>15</v>
      </c>
      <c r="R40" s="55">
        <v>0.0135689</v>
      </c>
      <c r="S40" s="40">
        <v>0</v>
      </c>
      <c r="T40" s="60">
        <v>0</v>
      </c>
      <c r="U40" s="40">
        <v>5</v>
      </c>
      <c r="V40" s="58">
        <v>1.917</v>
      </c>
      <c r="W40" s="57">
        <v>2.02</v>
      </c>
      <c r="X40" s="6"/>
      <c r="Y40" s="8"/>
    </row>
    <row r="41" spans="1:25" s="7" customFormat="1" ht="19.5" customHeight="1">
      <c r="A41" s="54" t="s">
        <v>34</v>
      </c>
      <c r="B41" s="40">
        <v>288</v>
      </c>
      <c r="C41" s="61">
        <v>339.69435468</v>
      </c>
      <c r="D41" s="57">
        <v>0.31583900434894907</v>
      </c>
      <c r="E41" s="58">
        <v>962.182620516</v>
      </c>
      <c r="F41" s="10">
        <v>2</v>
      </c>
      <c r="G41" s="40">
        <v>3</v>
      </c>
      <c r="H41" s="55">
        <v>1.58</v>
      </c>
      <c r="I41" s="40">
        <v>0</v>
      </c>
      <c r="J41" s="58">
        <v>0</v>
      </c>
      <c r="K41" s="40">
        <v>0</v>
      </c>
      <c r="L41" s="58">
        <v>0</v>
      </c>
      <c r="M41" s="40">
        <v>0</v>
      </c>
      <c r="N41" s="55">
        <v>0</v>
      </c>
      <c r="O41" s="40">
        <v>0</v>
      </c>
      <c r="P41" s="59">
        <v>0</v>
      </c>
      <c r="Q41" s="40">
        <v>14</v>
      </c>
      <c r="R41" s="55">
        <v>0.02</v>
      </c>
      <c r="S41" s="40">
        <v>3</v>
      </c>
      <c r="T41" s="60">
        <v>0.2193302</v>
      </c>
      <c r="U41" s="40">
        <v>1</v>
      </c>
      <c r="V41" s="58">
        <v>0.31</v>
      </c>
      <c r="W41" s="57">
        <v>1.06950934</v>
      </c>
      <c r="X41" s="6"/>
      <c r="Y41" s="8"/>
    </row>
    <row r="42" spans="1:25" s="7" customFormat="1" ht="19.5" customHeight="1">
      <c r="A42" s="54" t="s">
        <v>35</v>
      </c>
      <c r="B42" s="40">
        <v>287</v>
      </c>
      <c r="C42" s="61">
        <v>336.99132858999997</v>
      </c>
      <c r="D42" s="57">
        <v>-0.7957229941446483</v>
      </c>
      <c r="E42" s="58">
        <v>899.773455367</v>
      </c>
      <c r="F42" s="10">
        <v>3</v>
      </c>
      <c r="G42" s="40">
        <v>5</v>
      </c>
      <c r="H42" s="55">
        <v>2.37</v>
      </c>
      <c r="I42" s="40">
        <v>6</v>
      </c>
      <c r="J42" s="58">
        <v>0.8369</v>
      </c>
      <c r="K42" s="40">
        <v>0</v>
      </c>
      <c r="L42" s="58">
        <v>0</v>
      </c>
      <c r="M42" s="40">
        <v>0</v>
      </c>
      <c r="N42" s="55">
        <v>0</v>
      </c>
      <c r="O42" s="40">
        <v>0</v>
      </c>
      <c r="P42" s="59">
        <v>0</v>
      </c>
      <c r="Q42" s="40">
        <v>17</v>
      </c>
      <c r="R42" s="55">
        <v>0.01820293</v>
      </c>
      <c r="S42" s="40">
        <v>4</v>
      </c>
      <c r="T42" s="60">
        <v>0.00777</v>
      </c>
      <c r="U42" s="40">
        <v>6</v>
      </c>
      <c r="V42" s="58">
        <v>5.9164</v>
      </c>
      <c r="W42" s="57">
        <v>-2.70302609</v>
      </c>
      <c r="X42" s="6"/>
      <c r="Y42" s="8"/>
    </row>
    <row r="43" spans="1:25" s="7" customFormat="1" ht="19.5" customHeight="1">
      <c r="A43" s="54" t="s">
        <v>36</v>
      </c>
      <c r="B43" s="40">
        <v>287</v>
      </c>
      <c r="C43" s="61">
        <v>346.47166683</v>
      </c>
      <c r="D43" s="57">
        <v>2.813229135499293</v>
      </c>
      <c r="E43" s="58">
        <v>906.43608414</v>
      </c>
      <c r="F43" s="10">
        <v>6</v>
      </c>
      <c r="G43" s="40">
        <v>4</v>
      </c>
      <c r="H43" s="55">
        <v>13.2789788</v>
      </c>
      <c r="I43" s="40">
        <v>2</v>
      </c>
      <c r="J43" s="58">
        <v>0.04</v>
      </c>
      <c r="K43" s="40">
        <v>0</v>
      </c>
      <c r="L43" s="58">
        <v>0</v>
      </c>
      <c r="M43" s="40">
        <v>0</v>
      </c>
      <c r="N43" s="55">
        <v>0</v>
      </c>
      <c r="O43" s="40">
        <v>0</v>
      </c>
      <c r="P43" s="59">
        <v>0</v>
      </c>
      <c r="Q43" s="40">
        <v>17</v>
      </c>
      <c r="R43" s="55">
        <v>0.03003906</v>
      </c>
      <c r="S43" s="40">
        <v>0</v>
      </c>
      <c r="T43" s="60">
        <v>0</v>
      </c>
      <c r="U43" s="40">
        <v>4</v>
      </c>
      <c r="V43" s="58">
        <v>3.8747</v>
      </c>
      <c r="W43" s="57">
        <v>9.48</v>
      </c>
      <c r="X43" s="6"/>
      <c r="Y43" s="8"/>
    </row>
    <row r="44" spans="1:25" s="7" customFormat="1" ht="19.5" customHeight="1">
      <c r="A44" s="54" t="s">
        <v>37</v>
      </c>
      <c r="B44" s="40">
        <v>286</v>
      </c>
      <c r="C44" s="61">
        <v>346.53617222</v>
      </c>
      <c r="D44" s="57">
        <v>0.018617796540249955</v>
      </c>
      <c r="E44" s="58">
        <v>887.169248041</v>
      </c>
      <c r="F44" s="10">
        <v>1</v>
      </c>
      <c r="G44" s="40">
        <v>3</v>
      </c>
      <c r="H44" s="55">
        <v>0.7</v>
      </c>
      <c r="I44" s="40">
        <v>3</v>
      </c>
      <c r="J44" s="58">
        <v>0.0725</v>
      </c>
      <c r="K44" s="40">
        <v>0</v>
      </c>
      <c r="L44" s="58">
        <v>0</v>
      </c>
      <c r="M44" s="40">
        <v>0</v>
      </c>
      <c r="N44" s="55">
        <v>0</v>
      </c>
      <c r="O44" s="40">
        <v>0</v>
      </c>
      <c r="P44" s="59">
        <v>0</v>
      </c>
      <c r="Q44" s="40">
        <v>10</v>
      </c>
      <c r="R44" s="55">
        <v>0.46183354</v>
      </c>
      <c r="S44" s="40">
        <v>3</v>
      </c>
      <c r="T44" s="60">
        <v>0.010855</v>
      </c>
      <c r="U44" s="40">
        <v>4</v>
      </c>
      <c r="V44" s="58">
        <v>1.15</v>
      </c>
      <c r="W44" s="57">
        <v>0.07</v>
      </c>
      <c r="X44" s="6"/>
      <c r="Y44" s="8"/>
    </row>
    <row r="45" spans="1:25" s="7" customFormat="1" ht="19.5" customHeight="1">
      <c r="A45" s="54" t="s">
        <v>38</v>
      </c>
      <c r="B45" s="40">
        <v>292</v>
      </c>
      <c r="C45" s="61">
        <v>351.10380716000003</v>
      </c>
      <c r="D45" s="57">
        <v>1.3180831630760386</v>
      </c>
      <c r="E45" s="58">
        <v>884.758725314</v>
      </c>
      <c r="F45" s="10">
        <v>2</v>
      </c>
      <c r="G45" s="40">
        <v>8</v>
      </c>
      <c r="H45" s="55">
        <v>5.02</v>
      </c>
      <c r="I45" s="40">
        <v>3</v>
      </c>
      <c r="J45" s="58">
        <v>0.28</v>
      </c>
      <c r="K45" s="40">
        <v>1</v>
      </c>
      <c r="L45" s="58">
        <v>0.01</v>
      </c>
      <c r="M45" s="40">
        <v>0</v>
      </c>
      <c r="N45" s="55">
        <v>0</v>
      </c>
      <c r="O45" s="40">
        <v>0</v>
      </c>
      <c r="P45" s="59">
        <v>0</v>
      </c>
      <c r="Q45" s="40">
        <v>1</v>
      </c>
      <c r="R45" s="55">
        <v>6E-05</v>
      </c>
      <c r="S45" s="40">
        <v>1</v>
      </c>
      <c r="T45" s="60">
        <v>0.000325</v>
      </c>
      <c r="U45" s="40">
        <v>2</v>
      </c>
      <c r="V45" s="58">
        <v>0.7543</v>
      </c>
      <c r="W45" s="57">
        <v>4.555435</v>
      </c>
      <c r="X45" s="6"/>
      <c r="Y45" s="8"/>
    </row>
    <row r="46" spans="1:25" s="7" customFormat="1" ht="19.5" customHeight="1">
      <c r="A46" s="54" t="s">
        <v>39</v>
      </c>
      <c r="B46" s="40">
        <v>290</v>
      </c>
      <c r="C46" s="61">
        <v>349.77686341</v>
      </c>
      <c r="D46" s="57">
        <v>-0.3779348793547428</v>
      </c>
      <c r="E46" s="58">
        <v>833.926944341</v>
      </c>
      <c r="F46" s="10">
        <v>5</v>
      </c>
      <c r="G46" s="40">
        <v>8</v>
      </c>
      <c r="H46" s="55">
        <v>4.56</v>
      </c>
      <c r="I46" s="40">
        <v>3</v>
      </c>
      <c r="J46" s="58">
        <v>0.145</v>
      </c>
      <c r="K46" s="40">
        <v>2</v>
      </c>
      <c r="L46" s="58">
        <v>0.205</v>
      </c>
      <c r="M46" s="40">
        <v>0</v>
      </c>
      <c r="N46" s="55">
        <v>0</v>
      </c>
      <c r="O46" s="40">
        <v>0</v>
      </c>
      <c r="P46" s="59">
        <v>0</v>
      </c>
      <c r="Q46" s="40">
        <v>11</v>
      </c>
      <c r="R46" s="55">
        <v>0.09</v>
      </c>
      <c r="S46" s="40">
        <v>2</v>
      </c>
      <c r="T46" s="60">
        <v>0.230733</v>
      </c>
      <c r="U46" s="40">
        <v>10</v>
      </c>
      <c r="V46" s="58">
        <v>6.09984493</v>
      </c>
      <c r="W46" s="57">
        <v>-1.32</v>
      </c>
      <c r="X46" s="6"/>
      <c r="Y46" s="8"/>
    </row>
    <row r="47" spans="1:25" s="7" customFormat="1" ht="19.5" customHeight="1">
      <c r="A47" s="54" t="s">
        <v>40</v>
      </c>
      <c r="B47" s="40">
        <v>294</v>
      </c>
      <c r="C47" s="61">
        <v>354.58738046</v>
      </c>
      <c r="D47" s="57">
        <v>1.3753102486831075</v>
      </c>
      <c r="E47" s="58">
        <v>798.85441286</v>
      </c>
      <c r="F47" s="10">
        <v>4</v>
      </c>
      <c r="G47" s="40">
        <v>5</v>
      </c>
      <c r="H47" s="55">
        <v>3.35</v>
      </c>
      <c r="I47" s="40">
        <v>2</v>
      </c>
      <c r="J47" s="58">
        <v>0.1</v>
      </c>
      <c r="K47" s="40">
        <v>9</v>
      </c>
      <c r="L47" s="58">
        <v>2.1</v>
      </c>
      <c r="M47" s="40">
        <v>0</v>
      </c>
      <c r="N47" s="55">
        <v>0</v>
      </c>
      <c r="O47" s="40">
        <v>0</v>
      </c>
      <c r="P47" s="59">
        <v>0</v>
      </c>
      <c r="Q47" s="40">
        <v>10</v>
      </c>
      <c r="R47" s="55">
        <v>0.01</v>
      </c>
      <c r="S47" s="40">
        <v>0</v>
      </c>
      <c r="T47" s="60">
        <v>0</v>
      </c>
      <c r="U47" s="40">
        <v>1</v>
      </c>
      <c r="V47" s="58">
        <v>0.75</v>
      </c>
      <c r="W47" s="57">
        <v>4.81051705</v>
      </c>
      <c r="X47" s="6"/>
      <c r="Y47" s="8"/>
    </row>
    <row r="48" spans="1:25" s="7" customFormat="1" ht="19.5" customHeight="1">
      <c r="A48" s="54" t="s">
        <v>41</v>
      </c>
      <c r="B48" s="40">
        <v>297</v>
      </c>
      <c r="C48" s="61">
        <v>356.35</v>
      </c>
      <c r="D48" s="57">
        <v>0.4970903188132041</v>
      </c>
      <c r="E48" s="58">
        <v>850.54</v>
      </c>
      <c r="F48" s="10">
        <v>4</v>
      </c>
      <c r="G48" s="40">
        <v>7</v>
      </c>
      <c r="H48" s="55">
        <v>4.98</v>
      </c>
      <c r="I48" s="40">
        <v>3</v>
      </c>
      <c r="J48" s="58">
        <v>2.07486</v>
      </c>
      <c r="K48" s="40">
        <v>16</v>
      </c>
      <c r="L48" s="58">
        <v>0.868</v>
      </c>
      <c r="M48" s="40">
        <v>1</v>
      </c>
      <c r="N48" s="55">
        <v>0.033</v>
      </c>
      <c r="O48" s="40">
        <v>0</v>
      </c>
      <c r="P48" s="59">
        <v>0</v>
      </c>
      <c r="Q48" s="40">
        <v>10</v>
      </c>
      <c r="R48" s="55">
        <v>0.024</v>
      </c>
      <c r="S48" s="40">
        <v>4</v>
      </c>
      <c r="T48" s="60">
        <v>0.07</v>
      </c>
      <c r="U48" s="40">
        <v>4</v>
      </c>
      <c r="V48" s="58">
        <v>6.14502</v>
      </c>
      <c r="W48" s="57">
        <v>1.76</v>
      </c>
      <c r="X48" s="6"/>
      <c r="Y48" s="8"/>
    </row>
    <row r="49" spans="1:25" s="7" customFormat="1" ht="19.5" customHeight="1">
      <c r="A49" s="54" t="s">
        <v>42</v>
      </c>
      <c r="B49" s="40">
        <v>297</v>
      </c>
      <c r="C49" s="61">
        <v>350.83</v>
      </c>
      <c r="D49" s="57">
        <v>-1.5490388662831593</v>
      </c>
      <c r="E49" s="58">
        <v>870.691347793</v>
      </c>
      <c r="F49" s="10">
        <v>6</v>
      </c>
      <c r="G49" s="40">
        <v>6</v>
      </c>
      <c r="H49" s="55">
        <v>1.8</v>
      </c>
      <c r="I49" s="40">
        <v>1</v>
      </c>
      <c r="J49" s="58">
        <v>0.064</v>
      </c>
      <c r="K49" s="40">
        <v>21</v>
      </c>
      <c r="L49" s="58">
        <v>0.948</v>
      </c>
      <c r="M49" s="40">
        <v>4</v>
      </c>
      <c r="N49" s="55">
        <v>0.151</v>
      </c>
      <c r="O49" s="40">
        <v>0</v>
      </c>
      <c r="P49" s="59">
        <v>0</v>
      </c>
      <c r="Q49" s="40">
        <v>13</v>
      </c>
      <c r="R49" s="55">
        <v>0.02</v>
      </c>
      <c r="S49" s="40">
        <v>6</v>
      </c>
      <c r="T49" s="60">
        <v>3.1</v>
      </c>
      <c r="U49" s="40">
        <v>6</v>
      </c>
      <c r="V49" s="58">
        <v>5.4</v>
      </c>
      <c r="W49" s="57">
        <v>-5.52</v>
      </c>
      <c r="X49" s="6"/>
      <c r="Y49" s="8"/>
    </row>
    <row r="50" spans="1:25" s="7" customFormat="1" ht="19.5" customHeight="1">
      <c r="A50" s="54" t="s">
        <v>43</v>
      </c>
      <c r="B50" s="40">
        <v>290</v>
      </c>
      <c r="C50" s="61">
        <v>343.54295702999997</v>
      </c>
      <c r="D50" s="57">
        <v>-2.0770866145996685</v>
      </c>
      <c r="E50" s="58">
        <v>907.902586183</v>
      </c>
      <c r="F50" s="10">
        <v>6</v>
      </c>
      <c r="G50" s="40">
        <v>4</v>
      </c>
      <c r="H50" s="55">
        <v>3.32</v>
      </c>
      <c r="I50" s="40">
        <v>1</v>
      </c>
      <c r="J50" s="58">
        <v>0.03</v>
      </c>
      <c r="K50" s="40">
        <v>3</v>
      </c>
      <c r="L50" s="58">
        <v>0.049</v>
      </c>
      <c r="M50" s="40">
        <v>0</v>
      </c>
      <c r="N50" s="55">
        <v>0</v>
      </c>
      <c r="O50" s="40">
        <v>0</v>
      </c>
      <c r="P50" s="59">
        <v>0</v>
      </c>
      <c r="Q50" s="40">
        <v>11</v>
      </c>
      <c r="R50" s="55">
        <v>0.014</v>
      </c>
      <c r="S50" s="40">
        <v>3</v>
      </c>
      <c r="T50" s="60">
        <v>0.030568</v>
      </c>
      <c r="U50" s="40">
        <v>11</v>
      </c>
      <c r="V50" s="58">
        <v>10.67</v>
      </c>
      <c r="W50" s="57">
        <v>-7.29</v>
      </c>
      <c r="X50" s="6"/>
      <c r="Y50" s="8"/>
    </row>
    <row r="51" spans="1:25" s="7" customFormat="1" ht="19.5" customHeight="1">
      <c r="A51" s="54" t="s">
        <v>44</v>
      </c>
      <c r="B51" s="40">
        <v>284</v>
      </c>
      <c r="C51" s="61">
        <v>300.88053741</v>
      </c>
      <c r="D51" s="57">
        <v>-12.41836537381684</v>
      </c>
      <c r="E51" s="58">
        <v>900.189813084</v>
      </c>
      <c r="F51" s="10">
        <v>8</v>
      </c>
      <c r="G51" s="40">
        <v>5</v>
      </c>
      <c r="H51" s="55">
        <v>2.89284501</v>
      </c>
      <c r="I51" s="40">
        <v>7</v>
      </c>
      <c r="J51" s="58">
        <v>0.67524</v>
      </c>
      <c r="K51" s="40">
        <v>2</v>
      </c>
      <c r="L51" s="58">
        <v>0.0539853</v>
      </c>
      <c r="M51" s="40">
        <v>0</v>
      </c>
      <c r="N51" s="55">
        <v>0</v>
      </c>
      <c r="O51" s="40">
        <v>0</v>
      </c>
      <c r="P51" s="59">
        <v>0</v>
      </c>
      <c r="Q51" s="40">
        <v>14</v>
      </c>
      <c r="R51" s="55">
        <v>0.039125</v>
      </c>
      <c r="S51" s="40">
        <v>4</v>
      </c>
      <c r="T51" s="60">
        <v>39.2</v>
      </c>
      <c r="U51" s="40">
        <v>11</v>
      </c>
      <c r="V51" s="58">
        <v>7.12</v>
      </c>
      <c r="W51" s="57">
        <v>-42.66</v>
      </c>
      <c r="X51" s="6"/>
      <c r="Y51" s="8"/>
    </row>
    <row r="52" spans="1:24" s="7" customFormat="1" ht="18" customHeight="1">
      <c r="A52" s="1">
        <v>2015</v>
      </c>
      <c r="B52" s="40">
        <v>284</v>
      </c>
      <c r="C52" s="61">
        <v>300.88053741</v>
      </c>
      <c r="D52" s="57">
        <v>-10.611626534464339</v>
      </c>
      <c r="E52" s="58">
        <v>900.189813084</v>
      </c>
      <c r="F52" s="10"/>
      <c r="G52" s="40">
        <v>65</v>
      </c>
      <c r="H52" s="55">
        <v>47.48182381</v>
      </c>
      <c r="I52" s="40">
        <v>36</v>
      </c>
      <c r="J52" s="58">
        <v>4.61456</v>
      </c>
      <c r="K52" s="40">
        <v>54</v>
      </c>
      <c r="L52" s="58">
        <v>4.24</v>
      </c>
      <c r="M52" s="40">
        <v>5</v>
      </c>
      <c r="N52" s="55">
        <v>0.184</v>
      </c>
      <c r="O52" s="40">
        <v>0</v>
      </c>
      <c r="P52" s="59">
        <v>0</v>
      </c>
      <c r="Q52" s="40">
        <v>143</v>
      </c>
      <c r="R52" s="55">
        <v>0.74</v>
      </c>
      <c r="S52" s="40">
        <v>30</v>
      </c>
      <c r="T52" s="60">
        <v>42.869581200000006</v>
      </c>
      <c r="U52" s="40">
        <v>65</v>
      </c>
      <c r="V52" s="58">
        <v>50.10726493</v>
      </c>
      <c r="W52" s="57">
        <v>-35.73</v>
      </c>
      <c r="X52" s="8"/>
    </row>
    <row r="53" spans="1:25" s="7" customFormat="1" ht="18.75" customHeight="1">
      <c r="A53" s="41" t="s">
        <v>22</v>
      </c>
      <c r="B53" s="41"/>
      <c r="C53" s="41"/>
      <c r="D53" s="41"/>
      <c r="E53" s="41"/>
      <c r="F53" s="41"/>
      <c r="G53" s="42"/>
      <c r="H53" s="41"/>
      <c r="I53" s="43"/>
      <c r="J53" s="44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6"/>
      <c r="Y53" s="8"/>
    </row>
    <row r="54" spans="1:25" s="7" customFormat="1" ht="18.75" customHeight="1">
      <c r="A54" s="41" t="s">
        <v>45</v>
      </c>
      <c r="B54" s="41"/>
      <c r="C54" s="41"/>
      <c r="D54" s="41"/>
      <c r="E54" s="41"/>
      <c r="F54" s="41"/>
      <c r="G54" s="42"/>
      <c r="H54" s="41"/>
      <c r="I54" s="43"/>
      <c r="J54" s="44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6"/>
      <c r="Y54" s="8"/>
    </row>
    <row r="55" spans="1:23" s="41" customFormat="1" ht="18" customHeight="1">
      <c r="A55" s="47" t="s">
        <v>23</v>
      </c>
      <c r="B55" s="47"/>
      <c r="C55" s="47"/>
      <c r="D55" s="47"/>
      <c r="E55" s="47"/>
      <c r="F55" s="47"/>
      <c r="G55" s="47"/>
      <c r="H55" s="47"/>
      <c r="I55" s="43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</row>
    <row r="56" spans="1:7" ht="19.5" customHeight="1">
      <c r="A56" s="49" t="s">
        <v>46</v>
      </c>
      <c r="B56" s="49"/>
      <c r="C56" s="49"/>
      <c r="D56" s="49"/>
      <c r="E56" s="49"/>
      <c r="F56" s="49"/>
      <c r="G56" s="50"/>
    </row>
    <row r="57" spans="1:7" ht="19.5" customHeight="1">
      <c r="A57" s="49"/>
      <c r="B57" s="49"/>
      <c r="C57" s="49"/>
      <c r="D57" s="49"/>
      <c r="E57" s="49"/>
      <c r="F57" s="49"/>
      <c r="G57" s="50"/>
    </row>
    <row r="58" spans="1:7" ht="19.5" customHeight="1">
      <c r="A58" s="49"/>
      <c r="B58" s="49"/>
      <c r="C58" s="49"/>
      <c r="D58" s="49"/>
      <c r="E58" s="49"/>
      <c r="F58" s="49"/>
      <c r="G58" s="50"/>
    </row>
    <row r="59" spans="1:7" ht="19.5" customHeight="1">
      <c r="A59" s="49"/>
      <c r="B59" s="49"/>
      <c r="C59" s="49"/>
      <c r="D59" s="49"/>
      <c r="E59" s="49"/>
      <c r="F59" s="49"/>
      <c r="G59" s="50"/>
    </row>
    <row r="60" spans="1:7" ht="19.5" customHeight="1">
      <c r="A60" s="49"/>
      <c r="B60" s="49"/>
      <c r="C60" s="49"/>
      <c r="D60" s="49"/>
      <c r="E60" s="49"/>
      <c r="F60" s="49"/>
      <c r="G60" s="50"/>
    </row>
    <row r="61" spans="1:7" ht="19.5" customHeight="1">
      <c r="A61" s="49"/>
      <c r="B61" s="49"/>
      <c r="C61" s="49"/>
      <c r="D61" s="49"/>
      <c r="E61" s="49"/>
      <c r="F61" s="49"/>
      <c r="G61" s="50"/>
    </row>
    <row r="62" spans="1:7" ht="19.5" customHeight="1">
      <c r="A62" s="49"/>
      <c r="B62" s="49"/>
      <c r="C62" s="49"/>
      <c r="D62" s="49"/>
      <c r="E62" s="49"/>
      <c r="F62" s="49"/>
      <c r="G62" s="50"/>
    </row>
    <row r="63" spans="1:7" ht="19.5" customHeight="1">
      <c r="A63" s="49"/>
      <c r="B63" s="49"/>
      <c r="C63" s="49"/>
      <c r="D63" s="49"/>
      <c r="E63" s="49"/>
      <c r="F63" s="49"/>
      <c r="G63" s="50"/>
    </row>
    <row r="64" spans="1:7" ht="19.5" customHeight="1">
      <c r="A64" s="49"/>
      <c r="B64" s="49"/>
      <c r="C64" s="49"/>
      <c r="D64" s="49"/>
      <c r="E64" s="49"/>
      <c r="F64" s="49"/>
      <c r="G64" s="50"/>
    </row>
    <row r="65" spans="1:7" ht="19.5" customHeight="1">
      <c r="A65" s="49"/>
      <c r="B65" s="49"/>
      <c r="C65" s="49"/>
      <c r="D65" s="49"/>
      <c r="E65" s="49"/>
      <c r="F65" s="49"/>
      <c r="G65" s="50"/>
    </row>
    <row r="66" spans="1:7" ht="19.5" customHeight="1">
      <c r="A66" s="49"/>
      <c r="B66" s="49"/>
      <c r="C66" s="49"/>
      <c r="D66" s="49"/>
      <c r="E66" s="49"/>
      <c r="F66" s="49"/>
      <c r="G66" s="50"/>
    </row>
    <row r="67" spans="1:7" ht="19.5" customHeight="1">
      <c r="A67" s="49"/>
      <c r="B67" s="49"/>
      <c r="C67" s="49"/>
      <c r="D67" s="49"/>
      <c r="E67" s="49"/>
      <c r="F67" s="49"/>
      <c r="G67" s="50"/>
    </row>
    <row r="68" spans="1:7" ht="19.5" customHeight="1">
      <c r="A68" s="49"/>
      <c r="B68" s="49"/>
      <c r="C68" s="49"/>
      <c r="D68" s="49"/>
      <c r="E68" s="49"/>
      <c r="F68" s="49"/>
      <c r="G68" s="50"/>
    </row>
    <row r="69" spans="1:7" ht="19.5" customHeight="1">
      <c r="A69" s="49"/>
      <c r="B69" s="49"/>
      <c r="C69" s="49"/>
      <c r="D69" s="49"/>
      <c r="E69" s="49"/>
      <c r="F69" s="49"/>
      <c r="G69" s="50"/>
    </row>
    <row r="70" spans="1:7" ht="19.5" customHeight="1">
      <c r="A70" s="49"/>
      <c r="B70" s="49"/>
      <c r="C70" s="49"/>
      <c r="D70" s="49"/>
      <c r="E70" s="49"/>
      <c r="F70" s="49"/>
      <c r="G70" s="50"/>
    </row>
    <row r="71" spans="1:7" ht="19.5" customHeight="1">
      <c r="A71" s="49"/>
      <c r="B71" s="49"/>
      <c r="C71" s="49"/>
      <c r="D71" s="49"/>
      <c r="E71" s="49"/>
      <c r="F71" s="49"/>
      <c r="G71" s="50"/>
    </row>
    <row r="72" spans="1:7" ht="19.5" customHeight="1">
      <c r="A72" s="49"/>
      <c r="B72" s="49"/>
      <c r="C72" s="49"/>
      <c r="E72" s="49"/>
      <c r="F72" s="49"/>
      <c r="G72" s="50"/>
    </row>
  </sheetData>
  <sheetProtection/>
  <mergeCells count="36">
    <mergeCell ref="V2:W2"/>
    <mergeCell ref="U3:V3"/>
    <mergeCell ref="M7:N11"/>
    <mergeCell ref="W7:W12"/>
    <mergeCell ref="U4:V4"/>
    <mergeCell ref="U7:V7"/>
    <mergeCell ref="S3:T3"/>
    <mergeCell ref="M6:N6"/>
    <mergeCell ref="H6:H7"/>
    <mergeCell ref="B4:E4"/>
    <mergeCell ref="G4:H4"/>
    <mergeCell ref="I3:R3"/>
    <mergeCell ref="I4:R4"/>
    <mergeCell ref="Q7:R11"/>
    <mergeCell ref="I7:J11"/>
    <mergeCell ref="O7:P11"/>
    <mergeCell ref="E13:F13"/>
    <mergeCell ref="E37:F37"/>
    <mergeCell ref="K7:L11"/>
    <mergeCell ref="E8:F8"/>
    <mergeCell ref="A3:A13"/>
    <mergeCell ref="E11:F11"/>
    <mergeCell ref="I6:J6"/>
    <mergeCell ref="K6:L6"/>
    <mergeCell ref="B3:F3"/>
    <mergeCell ref="B5:F5"/>
    <mergeCell ref="A1:W1"/>
    <mergeCell ref="S7:T8"/>
    <mergeCell ref="U8:V8"/>
    <mergeCell ref="E12:F12"/>
    <mergeCell ref="G5:H5"/>
    <mergeCell ref="B6:B7"/>
    <mergeCell ref="C6:C7"/>
    <mergeCell ref="D6:D7"/>
    <mergeCell ref="E6:F7"/>
    <mergeCell ref="G6:G7"/>
  </mergeCells>
  <printOptions/>
  <pageMargins left="0.7480314960629921" right="0.7480314960629921" top="0.984251968503937" bottom="0.7874015748031497" header="0.5118110236220472" footer="0.5118110236220472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kjhb</dc:creator>
  <cp:keywords/>
  <dc:description/>
  <cp:lastModifiedBy>蘇郁惠</cp:lastModifiedBy>
  <cp:lastPrinted>2016-02-18T03:49:17Z</cp:lastPrinted>
  <dcterms:created xsi:type="dcterms:W3CDTF">2003-03-28T03:41:38Z</dcterms:created>
  <dcterms:modified xsi:type="dcterms:W3CDTF">2016-03-30T01:12:17Z</dcterms:modified>
  <cp:category/>
  <cp:version/>
  <cp:contentType/>
  <cp:contentStatus/>
</cp:coreProperties>
</file>