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<sst xmlns="http://schemas.openxmlformats.org/spreadsheetml/2006/main" count="21" uniqueCount="20">
  <si>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月份</t>
  </si>
  <si>
    <t>買賣斷(億元)</t>
  </si>
  <si>
    <t>百分比</t>
  </si>
  <si>
    <t>附條件(億元)</t>
  </si>
  <si>
    <t>合      計</t>
  </si>
  <si>
    <t>1月</t>
  </si>
  <si>
    <t>2月</t>
  </si>
  <si>
    <t xml:space="preserve">3月 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</si>
  <si>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</si>
  <si>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</si>
  <si>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</si>
  <si>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</si>
  <si>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</si>
  <si>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</si>
  <si>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</si>
  <si>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</si>
  <si>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</si>
  <si>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  計</t>
  </si>
  <si>
    <t>註:  本表數字不包含可轉換公司債</t>
  </si>
  <si>
    <t>表五、八十九年度櫃檯買賣債券營業金額統計表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</si>
</sst>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5" zoomScaleNormal="75" workbookViewId="0" topLeftCell="A1">
      <selection activeCell="A3" sqref="A3:F16"/>
    </sheetView>
  </sheetViews>
  <sheetFormatPr defaultColWidth="9.00390625" defaultRowHeight="16.5"/>
  <cols>
    <col min="1" max="1" width="10.375" style="1" customWidth="1"/>
    <col min="2" max="2" width="16.50390625" style="1" customWidth="1"/>
    <col min="3" max="3" width="12.125" style="1" customWidth="1"/>
    <col min="4" max="4" width="16.25390625" style="1" customWidth="1"/>
    <col min="5" max="5" width="13.00390625" style="1" customWidth="1"/>
    <col min="6" max="6" width="17.50390625" style="1" customWidth="1"/>
    <col min="7" max="7" width="9.00390625" style="1" customWidth="1"/>
  </cols>
  <sheetData>
    <row r="1" spans="1:7" s="3" customFormat="1" ht="21">
      <c r="A1" s="5" t="s">
        <v>19</v>
      </c>
      <c r="B1" s="5"/>
      <c r="C1" s="5"/>
      <c r="D1" s="5"/>
      <c r="E1" s="5"/>
      <c r="F1" s="5"/>
      <c r="G1" s="2"/>
    </row>
    <row r="2" spans="1:7" s="3" customFormat="1" ht="21.75" customHeight="1" thickBot="1">
      <c r="A2" s="2"/>
      <c r="B2" s="2"/>
      <c r="C2" s="2"/>
      <c r="D2" s="2"/>
      <c r="E2" s="2"/>
      <c r="F2" s="2"/>
      <c r="G2" s="2"/>
    </row>
    <row r="3" spans="1:7" s="3" customFormat="1" ht="24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2</v>
      </c>
      <c r="F3" s="8" t="s">
        <v>4</v>
      </c>
      <c r="G3" s="2"/>
    </row>
    <row r="4" spans="1:7" s="3" customFormat="1" ht="24.75" customHeight="1">
      <c r="A4" s="9" t="s">
        <v>5</v>
      </c>
      <c r="B4" s="10">
        <v>5226.63</v>
      </c>
      <c r="C4" s="11">
        <f>B4/F4</f>
        <v>0.12219820844323846</v>
      </c>
      <c r="D4" s="10">
        <v>37545.11</v>
      </c>
      <c r="E4" s="11">
        <f>D4/F4</f>
        <v>0.8778017915567616</v>
      </c>
      <c r="F4" s="12">
        <f>B4+D4</f>
        <v>42771.74</v>
      </c>
      <c r="G4" s="2"/>
    </row>
    <row r="5" spans="1:7" s="3" customFormat="1" ht="24.75" customHeight="1">
      <c r="A5" s="9" t="s">
        <v>6</v>
      </c>
      <c r="B5" s="10">
        <v>4954.23</v>
      </c>
      <c r="C5" s="11">
        <f aca="true" t="shared" si="0" ref="C5:C16">B5/F5</f>
        <v>0.13857788322460296</v>
      </c>
      <c r="D5" s="10">
        <v>30796.28</v>
      </c>
      <c r="E5" s="11">
        <f aca="true" t="shared" si="1" ref="E5:E16">D5/F5</f>
        <v>0.8614221167753972</v>
      </c>
      <c r="F5" s="12">
        <f aca="true" t="shared" si="2" ref="F5:F15">B5+D5</f>
        <v>35750.509999999995</v>
      </c>
      <c r="G5" s="2"/>
    </row>
    <row r="6" spans="1:7" s="3" customFormat="1" ht="24.75" customHeight="1">
      <c r="A6" s="9" t="s">
        <v>7</v>
      </c>
      <c r="B6" s="10">
        <v>6900.02</v>
      </c>
      <c r="C6" s="11">
        <f t="shared" si="0"/>
        <v>0.133229376104087</v>
      </c>
      <c r="D6" s="10">
        <v>44890.51</v>
      </c>
      <c r="E6" s="11">
        <f t="shared" si="1"/>
        <v>0.8667706238959131</v>
      </c>
      <c r="F6" s="12">
        <f t="shared" si="2"/>
        <v>51790.53</v>
      </c>
      <c r="G6" s="2"/>
    </row>
    <row r="7" spans="1:7" s="3" customFormat="1" ht="24.75" customHeight="1">
      <c r="A7" s="9" t="s">
        <v>8</v>
      </c>
      <c r="B7" s="10">
        <v>10480.21</v>
      </c>
      <c r="C7" s="11">
        <f t="shared" si="0"/>
        <v>0.2017379142065112</v>
      </c>
      <c r="D7" s="10">
        <v>41469.42</v>
      </c>
      <c r="E7" s="11">
        <f t="shared" si="1"/>
        <v>0.7982620857934888</v>
      </c>
      <c r="F7" s="12">
        <f t="shared" si="2"/>
        <v>51949.63</v>
      </c>
      <c r="G7" s="2"/>
    </row>
    <row r="8" spans="1:7" s="3" customFormat="1" ht="24.75" customHeight="1">
      <c r="A8" s="9" t="s">
        <v>9</v>
      </c>
      <c r="B8" s="10">
        <v>7534.93</v>
      </c>
      <c r="C8" s="11">
        <f t="shared" si="0"/>
        <v>0.1393839413039244</v>
      </c>
      <c r="D8" s="10">
        <v>46523.88</v>
      </c>
      <c r="E8" s="11">
        <f t="shared" si="1"/>
        <v>0.8606160586960756</v>
      </c>
      <c r="F8" s="12">
        <f t="shared" si="2"/>
        <v>54058.81</v>
      </c>
      <c r="G8" s="2"/>
    </row>
    <row r="9" spans="1:7" s="3" customFormat="1" ht="24.75" customHeight="1">
      <c r="A9" s="9" t="s">
        <v>10</v>
      </c>
      <c r="B9" s="10">
        <v>10340.52</v>
      </c>
      <c r="C9" s="11">
        <f t="shared" si="0"/>
        <v>0.18647110185895485</v>
      </c>
      <c r="D9" s="10">
        <v>45113.22</v>
      </c>
      <c r="E9" s="11">
        <f t="shared" si="1"/>
        <v>0.8135288981410451</v>
      </c>
      <c r="F9" s="12">
        <f t="shared" si="2"/>
        <v>55453.740000000005</v>
      </c>
      <c r="G9" s="2"/>
    </row>
    <row r="10" spans="1:7" s="3" customFormat="1" ht="24.75" customHeight="1">
      <c r="A10" s="9" t="s">
        <v>11</v>
      </c>
      <c r="B10" s="10">
        <v>16119.52</v>
      </c>
      <c r="C10" s="11">
        <f t="shared" si="0"/>
        <v>0.26766713836378775</v>
      </c>
      <c r="D10" s="10">
        <v>44102.74</v>
      </c>
      <c r="E10" s="11">
        <f t="shared" si="1"/>
        <v>0.7323328616362123</v>
      </c>
      <c r="F10" s="12">
        <f t="shared" si="2"/>
        <v>60222.259999999995</v>
      </c>
      <c r="G10" s="2"/>
    </row>
    <row r="11" spans="1:7" s="3" customFormat="1" ht="24.75" customHeight="1">
      <c r="A11" s="9" t="s">
        <v>12</v>
      </c>
      <c r="B11" s="10">
        <v>19063.1</v>
      </c>
      <c r="C11" s="11">
        <f t="shared" si="0"/>
        <v>0.28736034161678875</v>
      </c>
      <c r="D11" s="10">
        <v>47275.56</v>
      </c>
      <c r="E11" s="11">
        <f t="shared" si="1"/>
        <v>0.7126396583832112</v>
      </c>
      <c r="F11" s="12">
        <f t="shared" si="2"/>
        <v>66338.66</v>
      </c>
      <c r="G11" s="2"/>
    </row>
    <row r="12" spans="1:7" s="3" customFormat="1" ht="24.75" customHeight="1">
      <c r="A12" s="9" t="s">
        <v>13</v>
      </c>
      <c r="B12" s="10">
        <v>14955.25</v>
      </c>
      <c r="C12" s="11">
        <f t="shared" si="0"/>
        <v>0.2556953017820921</v>
      </c>
      <c r="D12" s="10">
        <v>43533.31</v>
      </c>
      <c r="E12" s="11">
        <f t="shared" si="1"/>
        <v>0.7443046982179079</v>
      </c>
      <c r="F12" s="12">
        <f t="shared" si="2"/>
        <v>58488.56</v>
      </c>
      <c r="G12" s="2"/>
    </row>
    <row r="13" spans="1:7" s="3" customFormat="1" ht="24.75" customHeight="1">
      <c r="A13" s="9" t="s">
        <v>14</v>
      </c>
      <c r="B13" s="10">
        <v>20846.13</v>
      </c>
      <c r="C13" s="11">
        <f t="shared" si="0"/>
        <v>0.3220622049242797</v>
      </c>
      <c r="D13" s="10">
        <v>43880.9</v>
      </c>
      <c r="E13" s="11">
        <f t="shared" si="1"/>
        <v>0.6779377950757204</v>
      </c>
      <c r="F13" s="12">
        <f t="shared" si="2"/>
        <v>64727.03</v>
      </c>
      <c r="G13" s="2"/>
    </row>
    <row r="14" spans="1:7" s="3" customFormat="1" ht="24.75" customHeight="1">
      <c r="A14" s="9" t="s">
        <v>15</v>
      </c>
      <c r="B14" s="10">
        <v>26142.54</v>
      </c>
      <c r="C14" s="11">
        <f t="shared" si="0"/>
        <v>0.3507831674252589</v>
      </c>
      <c r="D14" s="10">
        <v>48383.67</v>
      </c>
      <c r="E14" s="11">
        <f t="shared" si="1"/>
        <v>0.6492168325747412</v>
      </c>
      <c r="F14" s="12">
        <f t="shared" si="2"/>
        <v>74526.20999999999</v>
      </c>
      <c r="G14" s="2"/>
    </row>
    <row r="15" spans="1:7" s="3" customFormat="1" ht="24.75" customHeight="1">
      <c r="A15" s="9" t="s">
        <v>16</v>
      </c>
      <c r="B15" s="10">
        <v>23609.36</v>
      </c>
      <c r="C15" s="11">
        <f t="shared" si="0"/>
        <v>0.324346943864202</v>
      </c>
      <c r="D15" s="10">
        <v>49181.09</v>
      </c>
      <c r="E15" s="11">
        <f t="shared" si="1"/>
        <v>0.675653056135798</v>
      </c>
      <c r="F15" s="12">
        <f t="shared" si="2"/>
        <v>72790.45</v>
      </c>
      <c r="G15" s="2"/>
    </row>
    <row r="16" spans="1:7" s="3" customFormat="1" ht="24.75" customHeight="1" thickBot="1">
      <c r="A16" s="13" t="s">
        <v>17</v>
      </c>
      <c r="B16" s="14">
        <f>SUM(B4:B15)</f>
        <v>166172.44</v>
      </c>
      <c r="C16" s="15">
        <f t="shared" si="0"/>
        <v>0.2412253271173977</v>
      </c>
      <c r="D16" s="14">
        <f>SUM(D4:D15)</f>
        <v>522695.69000000006</v>
      </c>
      <c r="E16" s="15">
        <f t="shared" si="1"/>
        <v>0.7587746728826026</v>
      </c>
      <c r="F16" s="16">
        <f>SUM(F4:F15)</f>
        <v>688868.1299999999</v>
      </c>
      <c r="G16" s="2"/>
    </row>
    <row r="17" spans="1:7" s="3" customFormat="1" ht="21.75" customHeight="1">
      <c r="A17" s="2"/>
      <c r="B17" s="2"/>
      <c r="C17" s="2"/>
      <c r="D17" s="2"/>
      <c r="E17" s="4"/>
      <c r="F17" s="2"/>
      <c r="G17" s="2"/>
    </row>
    <row r="18" spans="1:7" s="3" customFormat="1" ht="21.75" customHeight="1">
      <c r="A18" s="2"/>
      <c r="B18" s="2" t="s">
        <v>18</v>
      </c>
      <c r="C18" s="2"/>
      <c r="D18" s="2"/>
      <c r="E18" s="2"/>
      <c r="F18" s="2"/>
      <c r="G18" s="2"/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2001-02-27T08:23:13Z</cp:lastPrinted>
  <dcterms:created xsi:type="dcterms:W3CDTF">2000-02-15T00:50:40Z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